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95" yWindow="-165" windowWidth="17595" windowHeight="7695" activeTab="1"/>
  </bookViews>
  <sheets>
    <sheet name="2004-2009 " sheetId="5" r:id="rId1"/>
    <sheet name="2006-" sheetId="6" r:id="rId2"/>
  </sheets>
  <calcPr calcId="145621"/>
</workbook>
</file>

<file path=xl/calcChain.xml><?xml version="1.0" encoding="utf-8"?>
<calcChain xmlns="http://schemas.openxmlformats.org/spreadsheetml/2006/main">
  <c r="F128" i="6" l="1"/>
  <c r="E128" i="6"/>
  <c r="D128" i="6"/>
  <c r="C128" i="6"/>
  <c r="O127" i="6" l="1"/>
  <c r="L126" i="6"/>
  <c r="O126" i="6"/>
  <c r="N126" i="6"/>
  <c r="F127" i="6" l="1"/>
  <c r="E127" i="6"/>
  <c r="D127" i="6"/>
  <c r="C127" i="6"/>
  <c r="F126" i="6" l="1"/>
  <c r="L125" i="6" l="1"/>
  <c r="O124" i="6"/>
  <c r="O125" i="6"/>
  <c r="N125" i="6"/>
  <c r="E126" i="6" l="1"/>
  <c r="D126" i="6"/>
  <c r="C126" i="6"/>
  <c r="N124" i="6" l="1"/>
  <c r="L124" i="6"/>
  <c r="F125" i="6" l="1"/>
  <c r="E125" i="6"/>
  <c r="D125" i="6"/>
  <c r="C125" i="6"/>
  <c r="N123" i="6" l="1"/>
  <c r="L123" i="6"/>
  <c r="C124" i="6" l="1"/>
  <c r="D124" i="6"/>
  <c r="E124" i="6"/>
  <c r="F124" i="6"/>
  <c r="O123" i="6" l="1"/>
  <c r="O122" i="6"/>
  <c r="O121" i="6"/>
  <c r="O120" i="6"/>
  <c r="O117" i="6"/>
  <c r="O116" i="6"/>
  <c r="O115" i="6"/>
  <c r="O114" i="6"/>
  <c r="O113" i="6"/>
  <c r="O112" i="6"/>
  <c r="O111" i="6"/>
  <c r="O110" i="6"/>
  <c r="N121" i="6"/>
  <c r="N122" i="6"/>
  <c r="L121" i="6"/>
  <c r="L122" i="6"/>
  <c r="C123" i="6" l="1"/>
  <c r="D123" i="6"/>
  <c r="E123" i="6"/>
  <c r="F123" i="6"/>
  <c r="N120" i="6" l="1"/>
  <c r="L120" i="6"/>
  <c r="L117" i="6"/>
  <c r="L116" i="6"/>
  <c r="C122" i="6"/>
  <c r="D122" i="6"/>
  <c r="E122" i="6"/>
  <c r="F122" i="6"/>
  <c r="D121" i="6"/>
  <c r="E121" i="6"/>
  <c r="F121" i="6"/>
  <c r="C121" i="6"/>
  <c r="C120" i="6"/>
  <c r="N117" i="6" l="1"/>
  <c r="M120" i="6"/>
  <c r="N116" i="6"/>
  <c r="D120" i="6" l="1"/>
  <c r="E120" i="6"/>
  <c r="F120" i="6"/>
  <c r="J118" i="6"/>
  <c r="I118" i="6"/>
  <c r="H118" i="6"/>
  <c r="G118" i="6"/>
  <c r="C117" i="6" l="1"/>
  <c r="D117" i="6"/>
  <c r="E117" i="6"/>
  <c r="F117" i="6"/>
  <c r="N115" i="6" l="1"/>
  <c r="L115" i="6"/>
  <c r="C116" i="6" l="1"/>
  <c r="D116" i="6"/>
  <c r="E116" i="6"/>
  <c r="F116" i="6"/>
  <c r="N114" i="6" l="1"/>
  <c r="L114" i="6"/>
  <c r="N113" i="6"/>
  <c r="L113" i="6"/>
  <c r="C115" i="6"/>
  <c r="D115" i="6"/>
  <c r="E115" i="6"/>
  <c r="F115" i="6"/>
  <c r="C114" i="6" l="1"/>
  <c r="D114" i="6"/>
  <c r="E114" i="6"/>
  <c r="F114" i="6"/>
  <c r="N111" i="6" l="1"/>
  <c r="N112" i="6"/>
  <c r="L111" i="6"/>
  <c r="L112" i="6"/>
  <c r="C113" i="6" l="1"/>
  <c r="D113" i="6"/>
  <c r="E113" i="6"/>
  <c r="F113" i="6"/>
  <c r="C112" i="6" l="1"/>
  <c r="D112" i="6"/>
  <c r="E112" i="6"/>
  <c r="F112" i="6"/>
  <c r="N110" i="6" l="1"/>
  <c r="L110" i="6"/>
  <c r="C111" i="6" l="1"/>
  <c r="D111" i="6"/>
  <c r="E111" i="6"/>
  <c r="F111" i="6"/>
  <c r="N109" i="6" l="1"/>
  <c r="O109" i="6"/>
  <c r="O108" i="6"/>
  <c r="O107" i="6"/>
  <c r="O106" i="6"/>
  <c r="L109" i="6"/>
  <c r="C110" i="6" l="1"/>
  <c r="D110" i="6"/>
  <c r="E110" i="6"/>
  <c r="F110" i="6"/>
  <c r="N108" i="6" l="1"/>
  <c r="L108" i="6"/>
  <c r="N107" i="6"/>
  <c r="L107" i="6"/>
  <c r="C109" i="6" l="1"/>
  <c r="D109" i="6"/>
  <c r="E109" i="6"/>
  <c r="F109" i="6"/>
  <c r="C108" i="6" l="1"/>
  <c r="D108" i="6"/>
  <c r="E108" i="6"/>
  <c r="F108" i="6"/>
  <c r="N106" i="6" l="1"/>
  <c r="N103" i="6"/>
  <c r="L106" i="6"/>
  <c r="L103" i="6"/>
  <c r="D107" i="6" l="1"/>
  <c r="E107" i="6"/>
  <c r="F107" i="6"/>
  <c r="C107" i="6"/>
  <c r="H104" i="6" l="1"/>
  <c r="I104" i="6"/>
  <c r="J104" i="6"/>
  <c r="G104" i="6"/>
  <c r="O103" i="6" l="1"/>
  <c r="N102" i="6"/>
  <c r="L102" i="6"/>
  <c r="C106" i="6" l="1"/>
  <c r="D106" i="6"/>
  <c r="E106" i="6"/>
  <c r="F106" i="6"/>
  <c r="O102" i="6" l="1"/>
  <c r="N101" i="6"/>
  <c r="L101" i="6"/>
  <c r="L100" i="6"/>
  <c r="C103" i="6" l="1"/>
  <c r="C102" i="6"/>
  <c r="D103" i="6"/>
  <c r="E103" i="6"/>
  <c r="F103" i="6"/>
  <c r="O101" i="6" l="1"/>
  <c r="N100" i="6"/>
  <c r="D102" i="6" l="1"/>
  <c r="E102" i="6"/>
  <c r="F102" i="6"/>
  <c r="O100" i="6" l="1"/>
  <c r="N99" i="6"/>
  <c r="L99" i="6"/>
  <c r="C101" i="6"/>
  <c r="D101" i="6"/>
  <c r="E101" i="6"/>
  <c r="F101" i="6"/>
  <c r="O98" i="6" l="1"/>
  <c r="O99" i="6"/>
  <c r="N97" i="6"/>
  <c r="N98" i="6"/>
  <c r="L97" i="6"/>
  <c r="L98" i="6"/>
  <c r="C99" i="6"/>
  <c r="D99" i="6"/>
  <c r="E99" i="6"/>
  <c r="F99" i="6"/>
  <c r="C100" i="6"/>
  <c r="D100" i="6"/>
  <c r="E100" i="6"/>
  <c r="F100" i="6"/>
  <c r="C98" i="6" l="1"/>
  <c r="D98" i="6"/>
  <c r="E98" i="6"/>
  <c r="F98" i="6"/>
  <c r="O97" i="6" l="1"/>
  <c r="N96" i="6" l="1"/>
  <c r="L96" i="6"/>
  <c r="C97" i="6"/>
  <c r="D97" i="6"/>
  <c r="E97" i="6"/>
  <c r="F97" i="6"/>
  <c r="N95" i="6" l="1"/>
  <c r="O96" i="6"/>
  <c r="L95" i="6"/>
  <c r="C96" i="6" l="1"/>
  <c r="D96" i="6"/>
  <c r="E96" i="6"/>
  <c r="F96" i="6"/>
  <c r="O95" i="6" l="1"/>
  <c r="N94" i="6"/>
  <c r="L94" i="6"/>
  <c r="C95" i="6"/>
  <c r="D95" i="6"/>
  <c r="E95" i="6"/>
  <c r="F95" i="6"/>
  <c r="O93" i="6" l="1"/>
  <c r="O94" i="6"/>
  <c r="N93" i="6"/>
  <c r="N92" i="6"/>
  <c r="L93" i="6"/>
  <c r="L92" i="6"/>
  <c r="C94" i="6"/>
  <c r="D94" i="6"/>
  <c r="E94" i="6"/>
  <c r="F94" i="6"/>
  <c r="F93" i="6" l="1"/>
  <c r="E93" i="6"/>
  <c r="D93" i="6"/>
  <c r="C93" i="6"/>
  <c r="J90" i="6" l="1"/>
  <c r="I90" i="6"/>
  <c r="H90" i="6"/>
  <c r="G90" i="6"/>
  <c r="N89" i="6" l="1"/>
  <c r="L89" i="6"/>
  <c r="O92" i="6"/>
  <c r="O85" i="6"/>
  <c r="O86" i="6"/>
  <c r="O87" i="6"/>
  <c r="O88" i="6"/>
  <c r="O89" i="6"/>
  <c r="O84" i="6"/>
  <c r="N88" i="6"/>
  <c r="L88" i="6"/>
  <c r="C92" i="6" l="1"/>
  <c r="D92" i="6"/>
  <c r="E92" i="6"/>
  <c r="F92" i="6"/>
  <c r="N87" i="6" l="1"/>
  <c r="L87" i="6"/>
  <c r="C89" i="6" l="1"/>
  <c r="D89" i="6"/>
  <c r="E89" i="6"/>
  <c r="F89" i="6"/>
  <c r="N85" i="6" l="1"/>
  <c r="N86" i="6"/>
  <c r="L85" i="6"/>
  <c r="L86" i="6"/>
  <c r="C88" i="6" l="1"/>
  <c r="D88" i="6"/>
  <c r="E88" i="6"/>
  <c r="F88" i="6"/>
  <c r="C87" i="6" l="1"/>
  <c r="D87" i="6"/>
  <c r="E87" i="6"/>
  <c r="F87" i="6"/>
  <c r="N84" i="6" l="1"/>
  <c r="L84" i="6"/>
  <c r="C86" i="6" l="1"/>
  <c r="D86" i="6"/>
  <c r="E86" i="6"/>
  <c r="F86" i="6"/>
  <c r="C85" i="6"/>
  <c r="D85" i="6"/>
  <c r="E85" i="6"/>
  <c r="F85" i="6"/>
  <c r="N81" i="6" l="1"/>
  <c r="N82" i="6"/>
  <c r="N83" i="6"/>
  <c r="L81" i="6"/>
  <c r="L82" i="6"/>
  <c r="L83" i="6"/>
  <c r="C84" i="6" l="1"/>
  <c r="D84" i="6"/>
  <c r="E84" i="6"/>
  <c r="F84" i="6"/>
  <c r="C83" i="6" l="1"/>
  <c r="D83" i="6"/>
  <c r="E83" i="6"/>
  <c r="F83" i="6"/>
  <c r="N79" i="6" l="1"/>
  <c r="N80" i="6"/>
  <c r="L79" i="6"/>
  <c r="L80" i="6"/>
  <c r="C82" i="6" l="1"/>
  <c r="D82" i="6"/>
  <c r="E82" i="6"/>
  <c r="F82" i="6"/>
  <c r="C81" i="6"/>
  <c r="D81" i="6"/>
  <c r="E81" i="6"/>
  <c r="F81" i="6"/>
  <c r="C80" i="6"/>
  <c r="D80" i="6"/>
  <c r="E80" i="6"/>
  <c r="F80" i="6"/>
  <c r="F79" i="6"/>
  <c r="E79" i="6"/>
  <c r="D79" i="6"/>
  <c r="C79" i="6"/>
  <c r="N78" i="6"/>
  <c r="L78" i="6"/>
  <c r="N75" i="6" l="1"/>
  <c r="N74" i="6"/>
  <c r="L75" i="6"/>
  <c r="L74" i="6"/>
  <c r="D78" i="6" l="1"/>
  <c r="E78" i="6"/>
  <c r="F78" i="6"/>
  <c r="C78" i="6"/>
  <c r="G76" i="6"/>
  <c r="J76" i="6"/>
  <c r="I76" i="6"/>
  <c r="H76" i="6"/>
  <c r="N73" i="6"/>
  <c r="C75" i="6" l="1"/>
  <c r="D75" i="6"/>
  <c r="E75" i="6"/>
  <c r="F75" i="6"/>
  <c r="L73" i="6"/>
  <c r="C74" i="6" l="1"/>
  <c r="D74" i="6"/>
  <c r="E74" i="6"/>
  <c r="F74" i="6"/>
  <c r="N72" i="6"/>
  <c r="L72" i="6"/>
  <c r="L71" i="6"/>
  <c r="N71" i="6"/>
  <c r="C73" i="6"/>
  <c r="D73" i="6"/>
  <c r="E73" i="6"/>
  <c r="F73" i="6"/>
  <c r="L70" i="6"/>
  <c r="N70" i="6"/>
  <c r="C72" i="6"/>
  <c r="D72" i="6"/>
  <c r="E72" i="6"/>
  <c r="F72" i="6"/>
  <c r="N69" i="6"/>
  <c r="L69" i="6"/>
  <c r="C71" i="6" l="1"/>
  <c r="D71" i="6"/>
  <c r="E71" i="6"/>
  <c r="F71" i="6"/>
  <c r="L68" i="6"/>
  <c r="N68" i="6"/>
  <c r="C70" i="6" l="1"/>
  <c r="D70" i="6"/>
  <c r="E70" i="6"/>
  <c r="F70" i="6"/>
  <c r="L67" i="6"/>
  <c r="C69" i="6" l="1"/>
  <c r="D69" i="6"/>
  <c r="E69" i="6"/>
  <c r="F69" i="6"/>
  <c r="N65" i="6"/>
  <c r="N66" i="6"/>
  <c r="N67" i="6"/>
  <c r="N64" i="6"/>
  <c r="N62" i="6"/>
  <c r="L66" i="6"/>
  <c r="C68" i="6" l="1"/>
  <c r="D68" i="6"/>
  <c r="E68" i="6"/>
  <c r="F68" i="6"/>
  <c r="J90" i="5"/>
  <c r="I90" i="5"/>
  <c r="H90" i="5"/>
  <c r="G90" i="5"/>
  <c r="L89" i="5"/>
  <c r="F89" i="5"/>
  <c r="E89" i="5"/>
  <c r="D89" i="5"/>
  <c r="C89" i="5"/>
  <c r="L88" i="5"/>
  <c r="F88" i="5"/>
  <c r="E88" i="5"/>
  <c r="D88" i="5"/>
  <c r="C88" i="5"/>
  <c r="L87" i="5"/>
  <c r="F87" i="5"/>
  <c r="E87" i="5"/>
  <c r="D87" i="5"/>
  <c r="C87" i="5"/>
  <c r="L86" i="5"/>
  <c r="F86" i="5"/>
  <c r="E86" i="5"/>
  <c r="D86" i="5"/>
  <c r="C86" i="5"/>
  <c r="L85" i="5"/>
  <c r="F85" i="5"/>
  <c r="E85" i="5"/>
  <c r="D85" i="5"/>
  <c r="C85" i="5"/>
  <c r="L84" i="5"/>
  <c r="F84" i="5"/>
  <c r="E84" i="5"/>
  <c r="D84" i="5"/>
  <c r="C84" i="5"/>
  <c r="L83" i="5"/>
  <c r="F83" i="5"/>
  <c r="E83" i="5"/>
  <c r="D83" i="5"/>
  <c r="C83" i="5"/>
  <c r="L82" i="5"/>
  <c r="F82" i="5"/>
  <c r="E82" i="5"/>
  <c r="D82" i="5"/>
  <c r="C82" i="5"/>
  <c r="L65" i="6"/>
  <c r="C67" i="6" l="1"/>
  <c r="D67" i="6"/>
  <c r="E67" i="6"/>
  <c r="F67" i="6"/>
  <c r="C66" i="6"/>
  <c r="D66" i="6"/>
  <c r="E66" i="6"/>
  <c r="F66" i="6"/>
  <c r="L64" i="6"/>
  <c r="F65" i="6"/>
  <c r="E65" i="6"/>
  <c r="D65" i="6"/>
  <c r="C65" i="6"/>
  <c r="J62" i="6"/>
  <c r="I62" i="6"/>
  <c r="H62" i="6"/>
  <c r="G62" i="6"/>
  <c r="L61" i="6"/>
  <c r="L60" i="6"/>
  <c r="C64" i="6"/>
  <c r="D64" i="6"/>
  <c r="E64" i="6"/>
  <c r="F64" i="6"/>
  <c r="L59" i="6"/>
  <c r="C61" i="6"/>
  <c r="D61" i="6"/>
  <c r="E61" i="6"/>
  <c r="F61" i="6"/>
  <c r="L58" i="6"/>
  <c r="C60" i="6"/>
  <c r="D60" i="6"/>
  <c r="E60" i="6"/>
  <c r="F60" i="6"/>
  <c r="L57" i="6"/>
  <c r="C59" i="6"/>
  <c r="D59" i="6"/>
  <c r="E59" i="6"/>
  <c r="F59" i="6"/>
  <c r="L56" i="6"/>
  <c r="C58" i="6"/>
  <c r="D58" i="6"/>
  <c r="E58" i="6"/>
  <c r="F58" i="6"/>
  <c r="L55" i="6"/>
  <c r="C57" i="6"/>
  <c r="D57" i="6"/>
  <c r="E57" i="6"/>
  <c r="F57" i="6"/>
  <c r="L54" i="6"/>
  <c r="C56" i="6"/>
  <c r="D56" i="6"/>
  <c r="E56" i="6"/>
  <c r="F56" i="6"/>
  <c r="L53" i="6"/>
  <c r="C55" i="6"/>
  <c r="D55" i="6"/>
  <c r="E55" i="6"/>
  <c r="F55" i="6"/>
  <c r="C54" i="6"/>
  <c r="D54" i="6"/>
  <c r="E54" i="6"/>
  <c r="F54" i="6"/>
  <c r="F81" i="5"/>
  <c r="E81" i="5"/>
  <c r="D81" i="5"/>
  <c r="C81" i="5"/>
  <c r="L80" i="5"/>
  <c r="F80" i="5"/>
  <c r="E80" i="5"/>
  <c r="D80" i="5"/>
  <c r="C80" i="5"/>
  <c r="L79" i="5"/>
  <c r="F79" i="5"/>
  <c r="E79" i="5"/>
  <c r="D79" i="5"/>
  <c r="C79" i="5"/>
  <c r="L78" i="5"/>
  <c r="F78" i="5"/>
  <c r="E78" i="5"/>
  <c r="D78" i="5"/>
  <c r="C78" i="5"/>
  <c r="L52" i="6"/>
  <c r="L51" i="6"/>
  <c r="C53" i="6"/>
  <c r="D53" i="6"/>
  <c r="E53" i="6"/>
  <c r="F53" i="6"/>
  <c r="L50" i="6"/>
  <c r="C52" i="6"/>
  <c r="D52" i="6"/>
  <c r="E52" i="6"/>
  <c r="F52" i="6"/>
  <c r="L47" i="6"/>
  <c r="L75" i="5"/>
  <c r="F51" i="6"/>
  <c r="E51" i="6"/>
  <c r="D51" i="6"/>
  <c r="C51" i="6"/>
  <c r="H48" i="6"/>
  <c r="I48" i="6"/>
  <c r="J48" i="6"/>
  <c r="G48" i="6"/>
  <c r="L46" i="6"/>
  <c r="L74" i="5"/>
  <c r="D50" i="6"/>
  <c r="E50" i="6"/>
  <c r="F50" i="6"/>
  <c r="C50" i="6"/>
  <c r="L45" i="6"/>
  <c r="L73" i="5"/>
  <c r="L44" i="6"/>
  <c r="L72" i="5"/>
  <c r="C47" i="6"/>
  <c r="D47" i="6"/>
  <c r="E47" i="6"/>
  <c r="F47" i="6"/>
  <c r="G74" i="5"/>
  <c r="C75" i="5"/>
  <c r="H74" i="5"/>
  <c r="D75" i="5"/>
  <c r="I74" i="5"/>
  <c r="E75" i="5"/>
  <c r="J74" i="5"/>
  <c r="F75" i="5" s="1"/>
  <c r="K74" i="5"/>
  <c r="G73" i="5"/>
  <c r="C74" i="5" s="1"/>
  <c r="H73" i="5"/>
  <c r="D74" i="5" s="1"/>
  <c r="I73" i="5"/>
  <c r="E74" i="5" s="1"/>
  <c r="J73" i="5"/>
  <c r="F74" i="5" s="1"/>
  <c r="K73" i="5"/>
  <c r="H72" i="5"/>
  <c r="H76" i="5"/>
  <c r="I72" i="5"/>
  <c r="J72" i="5"/>
  <c r="J76" i="5" s="1"/>
  <c r="K72" i="5"/>
  <c r="G72" i="5"/>
  <c r="G76" i="5" s="1"/>
  <c r="C46" i="6"/>
  <c r="D46" i="6"/>
  <c r="E46" i="6"/>
  <c r="F46" i="6"/>
  <c r="L43" i="6"/>
  <c r="L71" i="5"/>
  <c r="C45" i="6"/>
  <c r="D45" i="6"/>
  <c r="E45" i="6"/>
  <c r="F45" i="6"/>
  <c r="L18" i="6"/>
  <c r="L19" i="6"/>
  <c r="G20" i="6"/>
  <c r="H20" i="6"/>
  <c r="I20" i="6"/>
  <c r="J20" i="6"/>
  <c r="C22" i="6"/>
  <c r="D22" i="6"/>
  <c r="E22" i="6"/>
  <c r="F22" i="6"/>
  <c r="L22" i="6"/>
  <c r="C23" i="6"/>
  <c r="D23" i="6"/>
  <c r="E23" i="6"/>
  <c r="F23" i="6"/>
  <c r="L23" i="6"/>
  <c r="C24" i="6"/>
  <c r="D24" i="6"/>
  <c r="E24" i="6"/>
  <c r="F24" i="6"/>
  <c r="L24" i="6"/>
  <c r="C25" i="6"/>
  <c r="D25" i="6"/>
  <c r="E25" i="6"/>
  <c r="F25" i="6"/>
  <c r="L25" i="6"/>
  <c r="C26" i="6"/>
  <c r="D26" i="6"/>
  <c r="E26" i="6"/>
  <c r="F26" i="6"/>
  <c r="L26" i="6"/>
  <c r="C27" i="6"/>
  <c r="D27" i="6"/>
  <c r="E27" i="6"/>
  <c r="F27" i="6"/>
  <c r="L27" i="6"/>
  <c r="C28" i="6"/>
  <c r="D28" i="6"/>
  <c r="E28" i="6"/>
  <c r="F28" i="6"/>
  <c r="L28" i="6"/>
  <c r="C29" i="6"/>
  <c r="D29" i="6"/>
  <c r="E29" i="6"/>
  <c r="F29" i="6"/>
  <c r="L29" i="6"/>
  <c r="C30" i="6"/>
  <c r="D30" i="6"/>
  <c r="E30" i="6"/>
  <c r="F30" i="6"/>
  <c r="L30" i="6"/>
  <c r="C31" i="6"/>
  <c r="D31" i="6"/>
  <c r="E31" i="6"/>
  <c r="F31" i="6"/>
  <c r="L31" i="6"/>
  <c r="C32" i="6"/>
  <c r="D32" i="6"/>
  <c r="E32" i="6"/>
  <c r="F32" i="6"/>
  <c r="L32" i="6"/>
  <c r="C33" i="6"/>
  <c r="D33" i="6"/>
  <c r="E33" i="6"/>
  <c r="F33" i="6"/>
  <c r="L33" i="6"/>
  <c r="G34" i="6"/>
  <c r="H34" i="6"/>
  <c r="I34" i="6"/>
  <c r="J34" i="6"/>
  <c r="C36" i="6"/>
  <c r="D36" i="6"/>
  <c r="E36" i="6"/>
  <c r="F36" i="6"/>
  <c r="L36" i="6"/>
  <c r="C37" i="6"/>
  <c r="D37" i="6"/>
  <c r="E37" i="6"/>
  <c r="F37" i="6"/>
  <c r="L37" i="6"/>
  <c r="C38" i="6"/>
  <c r="D38" i="6"/>
  <c r="E38" i="6"/>
  <c r="F38" i="6"/>
  <c r="L38" i="6"/>
  <c r="C39" i="6"/>
  <c r="D39" i="6"/>
  <c r="E39" i="6"/>
  <c r="F39" i="6"/>
  <c r="L39" i="6"/>
  <c r="C40" i="6"/>
  <c r="D40" i="6"/>
  <c r="E40" i="6"/>
  <c r="F40" i="6"/>
  <c r="L40" i="6"/>
  <c r="C41" i="6"/>
  <c r="D41" i="6"/>
  <c r="E41" i="6"/>
  <c r="F41" i="6"/>
  <c r="L41" i="6"/>
  <c r="C42" i="6"/>
  <c r="D42" i="6"/>
  <c r="E42" i="6"/>
  <c r="F42" i="6"/>
  <c r="L42" i="6"/>
  <c r="C43" i="6"/>
  <c r="D43" i="6"/>
  <c r="E43" i="6"/>
  <c r="F43" i="6"/>
  <c r="C44" i="6"/>
  <c r="D44" i="6"/>
  <c r="E44" i="6"/>
  <c r="F44" i="6"/>
  <c r="L70" i="5"/>
  <c r="C72" i="5"/>
  <c r="D72" i="5"/>
  <c r="E72" i="5"/>
  <c r="F72" i="5"/>
  <c r="L69" i="5"/>
  <c r="C71" i="5"/>
  <c r="D71" i="5"/>
  <c r="E71" i="5"/>
  <c r="F71" i="5"/>
  <c r="L66" i="5"/>
  <c r="L67" i="5"/>
  <c r="L68" i="5"/>
  <c r="C70" i="5"/>
  <c r="D70" i="5"/>
  <c r="E70" i="5"/>
  <c r="F70" i="5"/>
  <c r="C69" i="5"/>
  <c r="D69" i="5"/>
  <c r="E69" i="5"/>
  <c r="F69" i="5"/>
  <c r="C68" i="5"/>
  <c r="D68" i="5"/>
  <c r="E68" i="5"/>
  <c r="F68" i="5"/>
  <c r="L65" i="5"/>
  <c r="C67" i="5"/>
  <c r="D67" i="5"/>
  <c r="E67" i="5"/>
  <c r="F67" i="5"/>
  <c r="L64" i="5"/>
  <c r="L61" i="5"/>
  <c r="C66" i="5"/>
  <c r="D66" i="5"/>
  <c r="E66" i="5"/>
  <c r="F66" i="5"/>
  <c r="D65" i="5"/>
  <c r="E65" i="5"/>
  <c r="F65" i="5"/>
  <c r="C65" i="5"/>
  <c r="C64" i="5"/>
  <c r="D64" i="5"/>
  <c r="E64" i="5"/>
  <c r="F64" i="5"/>
  <c r="H62" i="5"/>
  <c r="I62" i="5"/>
  <c r="J62" i="5"/>
  <c r="G62" i="5"/>
  <c r="L60" i="5"/>
  <c r="L59" i="5"/>
  <c r="C61" i="5"/>
  <c r="D61" i="5"/>
  <c r="E61" i="5"/>
  <c r="F61" i="5"/>
  <c r="L58" i="5"/>
  <c r="C60" i="5"/>
  <c r="D60" i="5"/>
  <c r="E60" i="5"/>
  <c r="F60" i="5"/>
  <c r="L57" i="5"/>
  <c r="C59" i="5"/>
  <c r="D59" i="5"/>
  <c r="E59" i="5"/>
  <c r="F59" i="5"/>
  <c r="L56" i="5"/>
  <c r="C58" i="5"/>
  <c r="D58" i="5"/>
  <c r="E58" i="5"/>
  <c r="F58" i="5"/>
  <c r="L55" i="5"/>
  <c r="F57" i="5"/>
  <c r="E57" i="5"/>
  <c r="D57" i="5"/>
  <c r="C57" i="5"/>
  <c r="L54" i="5"/>
  <c r="C56" i="5"/>
  <c r="D56" i="5"/>
  <c r="E56" i="5"/>
  <c r="F56" i="5"/>
  <c r="L52" i="5"/>
  <c r="L51" i="5"/>
  <c r="L53" i="5"/>
  <c r="F55" i="5"/>
  <c r="E55" i="5"/>
  <c r="D55" i="5"/>
  <c r="C55" i="5"/>
  <c r="C54" i="5"/>
  <c r="D54" i="5"/>
  <c r="E54" i="5"/>
  <c r="F54" i="5"/>
  <c r="D53" i="5"/>
  <c r="E53" i="5"/>
  <c r="F53" i="5"/>
  <c r="C53" i="5"/>
  <c r="L46" i="5"/>
  <c r="L47" i="5"/>
  <c r="L50" i="5"/>
  <c r="F52" i="5"/>
  <c r="F51" i="5"/>
  <c r="F50" i="5"/>
  <c r="C52" i="5"/>
  <c r="C51" i="5"/>
  <c r="C50" i="5"/>
  <c r="D52" i="5"/>
  <c r="D51" i="5"/>
  <c r="D50" i="5"/>
  <c r="E52" i="5"/>
  <c r="E51" i="5"/>
  <c r="E50" i="5"/>
  <c r="H48" i="5"/>
  <c r="I48" i="5"/>
  <c r="J48" i="5"/>
  <c r="G48" i="5"/>
  <c r="G34" i="5"/>
  <c r="J34" i="5"/>
  <c r="I34" i="5"/>
  <c r="H34" i="5"/>
  <c r="J20" i="5"/>
  <c r="G20" i="5"/>
  <c r="H20" i="5"/>
  <c r="I20" i="5"/>
  <c r="L20" i="5"/>
  <c r="C73" i="5"/>
  <c r="E73" i="5"/>
  <c r="D73" i="5"/>
  <c r="F73" i="5"/>
  <c r="I76" i="5"/>
</calcChain>
</file>

<file path=xl/sharedStrings.xml><?xml version="1.0" encoding="utf-8"?>
<sst xmlns="http://schemas.openxmlformats.org/spreadsheetml/2006/main" count="291" uniqueCount="43">
  <si>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</si>
  <si>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</si>
  <si>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</si>
  <si>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</si>
  <si>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</si>
  <si>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</si>
  <si>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</si>
  <si>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</si>
  <si>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</si>
  <si>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</si>
  <si>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</si>
  <si>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</si>
  <si>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Meðaltal</t>
  </si>
  <si>
    <t>Árið</t>
  </si>
  <si>
    <t>Mánuður</t>
  </si>
  <si>
    <t>Vísitölur um rekstur bíla, vörubíla og vinnuvéla Vegagerðarinnar</t>
  </si>
  <si>
    <t>Rekstur</t>
  </si>
  <si>
    <t>bíla</t>
  </si>
  <si>
    <t>vörubíla</t>
  </si>
  <si>
    <t>véla</t>
  </si>
  <si>
    <t>Útreikningstími</t>
  </si>
  <si>
    <t>manns</t>
  </si>
  <si>
    <t>án</t>
  </si>
  <si>
    <t>Gildistími verðtryggingar</t>
  </si>
  <si>
    <t>tími</t>
  </si>
  <si>
    <t>Gildis-</t>
  </si>
  <si>
    <t>RB</t>
  </si>
  <si>
    <t>Byggingarvísitala</t>
  </si>
  <si>
    <t>Útreikn-</t>
  </si>
  <si>
    <t>ings-</t>
  </si>
  <si>
    <t xml:space="preserve">Apríl </t>
  </si>
  <si>
    <t>Launa-</t>
  </si>
  <si>
    <t>taxti</t>
  </si>
  <si>
    <t>véla-</t>
  </si>
  <si>
    <t>manna</t>
  </si>
  <si>
    <t>menn</t>
  </si>
  <si>
    <t>þróun -</t>
  </si>
  <si>
    <t xml:space="preserve">Meðaltal </t>
  </si>
  <si>
    <t xml:space="preserve">Janúar </t>
  </si>
  <si>
    <t xml:space="preserve"> Grunnur 2009</t>
  </si>
  <si>
    <t xml:space="preserve"> Grunnur 1987</t>
  </si>
  <si>
    <t>LAGFÆRÐ VÍSIT.</t>
  </si>
  <si>
    <t xml:space="preserve">Ágúst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</si>
</sst>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7" x14ac:knownFonts="1">
    <font>
      <sz val="10"/>
      <name val="Times New Roman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5" fillId="0" borderId="0" xfId="0" applyNumberFormat="1" applyFont="1"/>
    <xf numFmtId="164" fontId="4" fillId="0" borderId="2" xfId="0" applyNumberFormat="1" applyFont="1" applyFill="1" applyBorder="1" applyAlignment="1">
      <alignment horizontal="left"/>
    </xf>
    <xf numFmtId="0" fontId="5" fillId="0" borderId="3" xfId="0" applyFont="1" applyBorder="1"/>
    <xf numFmtId="164" fontId="4" fillId="0" borderId="4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5" fillId="0" borderId="4" xfId="0" applyNumberFormat="1" applyFont="1" applyBorder="1"/>
    <xf numFmtId="164" fontId="5" fillId="0" borderId="5" xfId="0" applyNumberFormat="1" applyFont="1" applyBorder="1"/>
    <xf numFmtId="0" fontId="5" fillId="0" borderId="4" xfId="0" applyFont="1" applyBorder="1"/>
    <xf numFmtId="0" fontId="5" fillId="0" borderId="5" xfId="0" applyFont="1" applyBorder="1"/>
    <xf numFmtId="164" fontId="4" fillId="0" borderId="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/>
    <xf numFmtId="0" fontId="4" fillId="0" borderId="4" xfId="0" applyFont="1" applyBorder="1"/>
    <xf numFmtId="0" fontId="5" fillId="0" borderId="4" xfId="0" applyFont="1" applyFill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5" xfId="0" applyFont="1" applyFill="1" applyBorder="1"/>
    <xf numFmtId="164" fontId="5" fillId="0" borderId="4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5" fontId="5" fillId="0" borderId="0" xfId="0" applyNumberFormat="1" applyFont="1" applyBorder="1"/>
    <xf numFmtId="165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/>
    <xf numFmtId="165" fontId="5" fillId="0" borderId="5" xfId="0" applyNumberFormat="1" applyFont="1" applyBorder="1"/>
    <xf numFmtId="165" fontId="5" fillId="0" borderId="5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5" fillId="0" borderId="5" xfId="0" applyNumberFormat="1" applyFont="1" applyBorder="1" applyProtection="1">
      <protection locked="0"/>
    </xf>
    <xf numFmtId="164" fontId="5" fillId="0" borderId="0" xfId="0" applyNumberFormat="1" applyFont="1" applyFill="1" applyBorder="1"/>
    <xf numFmtId="165" fontId="5" fillId="0" borderId="0" xfId="0" applyNumberFormat="1" applyFont="1" applyBorder="1" applyProtection="1">
      <protection locked="0"/>
    </xf>
    <xf numFmtId="165" fontId="5" fillId="0" borderId="4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4" fillId="0" borderId="4" xfId="0" applyFont="1" applyFill="1" applyBorder="1"/>
    <xf numFmtId="164" fontId="4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5" fontId="5" fillId="0" borderId="5" xfId="0" applyNumberFormat="1" applyFont="1" applyFill="1" applyBorder="1"/>
    <xf numFmtId="164" fontId="5" fillId="0" borderId="0" xfId="0" applyNumberFormat="1" applyFont="1" applyAlignment="1">
      <alignment horizontal="center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4" fontId="6" fillId="0" borderId="0" xfId="0" applyNumberFormat="1" applyFont="1" applyFill="1" applyBorder="1"/>
    <xf numFmtId="165" fontId="5" fillId="0" borderId="0" xfId="1" applyNumberFormat="1" applyFont="1"/>
    <xf numFmtId="165" fontId="5" fillId="0" borderId="0" xfId="0" applyNumberFormat="1" applyFont="1"/>
    <xf numFmtId="164" fontId="5" fillId="0" borderId="0" xfId="1" applyNumberFormat="1" applyFont="1"/>
    <xf numFmtId="166" fontId="5" fillId="0" borderId="0" xfId="1" applyNumberFormat="1" applyFont="1" applyBorder="1"/>
    <xf numFmtId="166" fontId="5" fillId="0" borderId="0" xfId="1" applyNumberFormat="1" applyFont="1" applyFill="1" applyBorder="1"/>
    <xf numFmtId="0" fontId="4" fillId="0" borderId="0" xfId="0" applyFont="1" applyBorder="1"/>
    <xf numFmtId="0" fontId="4" fillId="0" borderId="0" xfId="0" applyFont="1"/>
    <xf numFmtId="164" fontId="4" fillId="0" borderId="5" xfId="0" applyNumberFormat="1" applyFont="1" applyBorder="1"/>
    <xf numFmtId="164" fontId="5" fillId="0" borderId="5" xfId="0" applyNumberFormat="1" applyFont="1" applyFill="1" applyBorder="1"/>
    <xf numFmtId="165" fontId="5" fillId="0" borderId="5" xfId="1" applyNumberFormat="1" applyFont="1" applyBorder="1"/>
    <xf numFmtId="164" fontId="5" fillId="0" borderId="5" xfId="1" applyNumberFormat="1" applyFont="1" applyBorder="1"/>
    <xf numFmtId="0" fontId="4" fillId="0" borderId="0" xfId="0" applyFont="1" applyAlignment="1">
      <alignment horizontal="center"/>
    </xf>
    <xf numFmtId="164" fontId="1" fillId="0" borderId="0" xfId="0" applyNumberFormat="1" applyFont="1" applyFill="1" applyBorder="1"/>
    <xf numFmtId="0" fontId="1" fillId="0" borderId="4" xfId="0" applyFont="1" applyFill="1" applyBorder="1"/>
    <xf numFmtId="0" fontId="4" fillId="0" borderId="5" xfId="0" applyFont="1" applyBorder="1"/>
    <xf numFmtId="166" fontId="5" fillId="0" borderId="5" xfId="1" applyNumberFormat="1" applyFont="1" applyBorder="1"/>
    <xf numFmtId="0" fontId="1" fillId="0" borderId="0" xfId="0" applyFont="1" applyFill="1" applyBorder="1"/>
    <xf numFmtId="164" fontId="1" fillId="0" borderId="0" xfId="0" applyNumberFormat="1" applyFont="1" applyAlignment="1">
      <alignment horizontal="center"/>
    </xf>
    <xf numFmtId="4" fontId="5" fillId="0" borderId="5" xfId="0" applyNumberFormat="1" applyFont="1" applyBorder="1"/>
    <xf numFmtId="4" fontId="1" fillId="0" borderId="5" xfId="0" applyNumberFormat="1" applyFont="1" applyBorder="1"/>
    <xf numFmtId="4" fontId="1" fillId="0" borderId="5" xfId="0" applyNumberFormat="1" applyFont="1" applyFill="1" applyBorder="1"/>
    <xf numFmtId="164" fontId="1" fillId="0" borderId="5" xfId="0" applyNumberFormat="1" applyFont="1" applyFill="1" applyBorder="1"/>
    <xf numFmtId="164" fontId="1" fillId="0" borderId="5" xfId="0" applyNumberFormat="1" applyFont="1" applyBorder="1"/>
    <xf numFmtId="164" fontId="5" fillId="0" borderId="0" xfId="0" applyNumberFormat="1" applyFont="1" applyFill="1"/>
    <xf numFmtId="165" fontId="1" fillId="0" borderId="5" xfId="0" applyNumberFormat="1" applyFont="1" applyFill="1" applyBorder="1"/>
    <xf numFmtId="164" fontId="4" fillId="0" borderId="0" xfId="0" applyNumberFormat="1" applyFont="1" applyAlignment="1">
      <alignment horizontal="center"/>
    </xf>
    <xf numFmtId="165" fontId="5" fillId="0" borderId="0" xfId="0" applyNumberFormat="1" applyFont="1" applyFill="1"/>
    <xf numFmtId="164" fontId="1" fillId="0" borderId="0" xfId="0" applyNumberFormat="1" applyFont="1"/>
    <xf numFmtId="0" fontId="1" fillId="0" borderId="0" xfId="0" applyFont="1"/>
    <xf numFmtId="164" fontId="4" fillId="0" borderId="0" xfId="0" applyNumberFormat="1" applyFont="1" applyBorder="1"/>
    <xf numFmtId="164" fontId="1" fillId="0" borderId="4" xfId="0" applyNumberFormat="1" applyFont="1" applyFill="1" applyBorder="1"/>
    <xf numFmtId="164" fontId="1" fillId="0" borderId="0" xfId="0" applyNumberFormat="1" applyFont="1" applyBorder="1"/>
    <xf numFmtId="0" fontId="2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90"/>
  <sheetViews>
    <sheetView workbookViewId="0">
      <pane ySplit="7" topLeftCell="A82" activePane="bottomLeft" state="frozenSplit"/>
      <selection pane="bottomLeft" activeCell="C93" sqref="C93"/>
    </sheetView>
  </sheetViews>
  <sheetFormatPr defaultColWidth="9.33203125" defaultRowHeight="12.75" x14ac:dyDescent="0.2"/>
  <cols>
    <col min="1" max="1" width="10" style="1" customWidth="1"/>
    <col min="2" max="2" width="5.5" style="5" customWidth="1"/>
    <col min="3" max="4" width="8.5" style="5" customWidth="1"/>
    <col min="5" max="5" width="8.83203125" style="5" bestFit="1" customWidth="1"/>
    <col min="6" max="6" width="8.83203125" style="5" customWidth="1"/>
    <col min="7" max="8" width="8.33203125" style="8" customWidth="1"/>
    <col min="9" max="9" width="8.5" style="8" customWidth="1"/>
    <col min="10" max="11" width="8.83203125" style="1" customWidth="1"/>
    <col min="12" max="12" width="9.83203125" style="1" customWidth="1"/>
    <col min="13" max="16" width="9.33203125" style="47"/>
    <col min="17" max="17" width="9.33203125" style="1"/>
    <col min="18" max="18" width="3.6640625" style="1" customWidth="1"/>
    <col min="19" max="22" width="9.33203125" style="1"/>
    <col min="23" max="23" width="2.83203125" style="1" customWidth="1"/>
    <col min="24" max="16384" width="9.33203125" style="1"/>
  </cols>
  <sheetData>
    <row r="1" spans="1:12" ht="15.75" x14ac:dyDescent="0.2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</row>
    <row r="2" spans="1:12" ht="7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x14ac:dyDescent="0.2">
      <c r="A3" s="20"/>
      <c r="B3" s="27"/>
      <c r="C3" s="97" t="s">
        <v>23</v>
      </c>
      <c r="D3" s="97"/>
      <c r="E3" s="97"/>
      <c r="F3" s="97"/>
      <c r="G3" s="95" t="s">
        <v>20</v>
      </c>
      <c r="H3" s="95"/>
      <c r="I3" s="95"/>
      <c r="J3" s="96"/>
      <c r="K3" s="9" t="s">
        <v>27</v>
      </c>
      <c r="L3" s="10"/>
    </row>
    <row r="4" spans="1:12" x14ac:dyDescent="0.2">
      <c r="A4" s="21"/>
      <c r="B4" s="28"/>
      <c r="C4" s="3" t="s">
        <v>16</v>
      </c>
      <c r="D4" s="3" t="s">
        <v>16</v>
      </c>
      <c r="E4" s="3" t="s">
        <v>16</v>
      </c>
      <c r="F4" s="4" t="s">
        <v>31</v>
      </c>
      <c r="G4" s="3" t="s">
        <v>16</v>
      </c>
      <c r="H4" s="3" t="s">
        <v>16</v>
      </c>
      <c r="I4" s="3" t="s">
        <v>16</v>
      </c>
      <c r="J4" s="4" t="s">
        <v>31</v>
      </c>
      <c r="K4" s="11"/>
      <c r="L4" s="19" t="s">
        <v>26</v>
      </c>
    </row>
    <row r="5" spans="1:12" x14ac:dyDescent="0.2">
      <c r="A5" s="15"/>
      <c r="B5" s="29"/>
      <c r="C5" s="3" t="s">
        <v>17</v>
      </c>
      <c r="D5" s="3" t="s">
        <v>18</v>
      </c>
      <c r="E5" s="3" t="s">
        <v>19</v>
      </c>
      <c r="F5" s="4" t="s">
        <v>32</v>
      </c>
      <c r="G5" s="3" t="s">
        <v>17</v>
      </c>
      <c r="H5" s="3" t="s">
        <v>18</v>
      </c>
      <c r="I5" s="3" t="s">
        <v>19</v>
      </c>
      <c r="J5" s="4" t="s">
        <v>36</v>
      </c>
      <c r="K5" s="11"/>
      <c r="L5" s="12" t="s">
        <v>28</v>
      </c>
    </row>
    <row r="6" spans="1:12" x14ac:dyDescent="0.2">
      <c r="A6" s="15"/>
      <c r="B6" s="29"/>
      <c r="C6" s="3" t="s">
        <v>22</v>
      </c>
      <c r="D6" s="3" t="s">
        <v>22</v>
      </c>
      <c r="E6" s="3" t="s">
        <v>22</v>
      </c>
      <c r="F6" s="4" t="s">
        <v>33</v>
      </c>
      <c r="G6" s="3" t="s">
        <v>22</v>
      </c>
      <c r="H6" s="3" t="s">
        <v>22</v>
      </c>
      <c r="I6" s="3" t="s">
        <v>22</v>
      </c>
      <c r="J6" s="4" t="s">
        <v>33</v>
      </c>
      <c r="K6" s="11" t="s">
        <v>25</v>
      </c>
      <c r="L6" s="12" t="s">
        <v>29</v>
      </c>
    </row>
    <row r="7" spans="1:12" x14ac:dyDescent="0.2">
      <c r="A7" s="22" t="s">
        <v>14</v>
      </c>
      <c r="B7" s="30" t="s">
        <v>13</v>
      </c>
      <c r="C7" s="6" t="s">
        <v>21</v>
      </c>
      <c r="D7" s="6" t="s">
        <v>21</v>
      </c>
      <c r="E7" s="6" t="s">
        <v>21</v>
      </c>
      <c r="F7" s="7" t="s">
        <v>34</v>
      </c>
      <c r="G7" s="6" t="s">
        <v>21</v>
      </c>
      <c r="H7" s="6" t="s">
        <v>21</v>
      </c>
      <c r="I7" s="6" t="s">
        <v>21</v>
      </c>
      <c r="J7" s="7" t="s">
        <v>35</v>
      </c>
      <c r="K7" s="17" t="s">
        <v>24</v>
      </c>
      <c r="L7" s="18" t="s">
        <v>24</v>
      </c>
    </row>
    <row r="8" spans="1:12" x14ac:dyDescent="0.2">
      <c r="A8" s="15" t="s">
        <v>0</v>
      </c>
      <c r="B8" s="48">
        <v>2004</v>
      </c>
      <c r="C8" s="32">
        <v>113.64</v>
      </c>
      <c r="D8" s="26">
        <v>117.87</v>
      </c>
      <c r="E8" s="26">
        <v>120.36</v>
      </c>
      <c r="F8" s="37">
        <v>94.03</v>
      </c>
      <c r="G8" s="26">
        <v>117.55</v>
      </c>
      <c r="H8" s="26">
        <v>123.4</v>
      </c>
      <c r="I8" s="26">
        <v>125.87</v>
      </c>
      <c r="J8" s="41">
        <v>94.03</v>
      </c>
      <c r="K8" s="32">
        <v>287.8</v>
      </c>
      <c r="L8" s="33">
        <v>288.60000000000002</v>
      </c>
    </row>
    <row r="9" spans="1:12" x14ac:dyDescent="0.2">
      <c r="A9" s="15" t="s">
        <v>1</v>
      </c>
      <c r="B9" s="48">
        <v>2004</v>
      </c>
      <c r="C9" s="32">
        <v>117.55</v>
      </c>
      <c r="D9" s="26">
        <v>123.4</v>
      </c>
      <c r="E9" s="26">
        <v>125.87</v>
      </c>
      <c r="F9" s="37">
        <v>94.03</v>
      </c>
      <c r="G9" s="26">
        <v>117.4</v>
      </c>
      <c r="H9" s="26">
        <v>123</v>
      </c>
      <c r="I9" s="26">
        <v>125.36</v>
      </c>
      <c r="J9" s="41">
        <v>94.03</v>
      </c>
      <c r="K9" s="15">
        <v>288.60000000000002</v>
      </c>
      <c r="L9" s="16">
        <v>289.5</v>
      </c>
    </row>
    <row r="10" spans="1:12" x14ac:dyDescent="0.2">
      <c r="A10" s="15" t="s">
        <v>2</v>
      </c>
      <c r="B10" s="29">
        <v>2004</v>
      </c>
      <c r="C10" s="26">
        <v>117.4</v>
      </c>
      <c r="D10" s="26">
        <v>123</v>
      </c>
      <c r="E10" s="26">
        <v>125.36</v>
      </c>
      <c r="F10" s="37">
        <v>94.03</v>
      </c>
      <c r="G10" s="26">
        <v>116.57</v>
      </c>
      <c r="H10" s="26">
        <v>121.99</v>
      </c>
      <c r="I10" s="26">
        <v>124.39</v>
      </c>
      <c r="J10" s="41">
        <v>94.03</v>
      </c>
      <c r="K10" s="15">
        <v>289.5</v>
      </c>
      <c r="L10" s="16">
        <v>292.2</v>
      </c>
    </row>
    <row r="11" spans="1:12" x14ac:dyDescent="0.2">
      <c r="A11" s="15" t="s">
        <v>30</v>
      </c>
      <c r="B11" s="29">
        <v>2004</v>
      </c>
      <c r="C11" s="26">
        <v>116.57</v>
      </c>
      <c r="D11" s="26">
        <v>121.99</v>
      </c>
      <c r="E11" s="26">
        <v>124.39</v>
      </c>
      <c r="F11" s="37">
        <v>94.03</v>
      </c>
      <c r="G11" s="26">
        <v>118.26</v>
      </c>
      <c r="H11" s="26">
        <v>123.43</v>
      </c>
      <c r="I11" s="26">
        <v>126.1</v>
      </c>
      <c r="J11" s="41">
        <v>94.03</v>
      </c>
      <c r="K11" s="24">
        <v>292.2</v>
      </c>
      <c r="L11" s="31">
        <v>293.3</v>
      </c>
    </row>
    <row r="12" spans="1:12" x14ac:dyDescent="0.2">
      <c r="A12" s="24" t="s">
        <v>4</v>
      </c>
      <c r="B12" s="29">
        <v>2004</v>
      </c>
      <c r="C12" s="26">
        <v>118.26</v>
      </c>
      <c r="D12" s="26">
        <v>123.43</v>
      </c>
      <c r="E12" s="26">
        <v>126.1</v>
      </c>
      <c r="F12" s="37">
        <v>94.03</v>
      </c>
      <c r="G12" s="26">
        <v>119.26</v>
      </c>
      <c r="H12" s="26">
        <v>124.21</v>
      </c>
      <c r="I12" s="26">
        <v>127.01</v>
      </c>
      <c r="J12" s="41">
        <v>94.03</v>
      </c>
      <c r="K12" s="15">
        <v>293.3</v>
      </c>
      <c r="L12" s="31">
        <v>299.8</v>
      </c>
    </row>
    <row r="13" spans="1:12" x14ac:dyDescent="0.2">
      <c r="A13" s="24" t="s">
        <v>5</v>
      </c>
      <c r="B13" s="29">
        <v>2004</v>
      </c>
      <c r="C13" s="26">
        <v>119.26</v>
      </c>
      <c r="D13" s="26">
        <v>124.21</v>
      </c>
      <c r="E13" s="26">
        <v>127.01</v>
      </c>
      <c r="F13" s="37">
        <v>94.03</v>
      </c>
      <c r="G13" s="25">
        <v>121.11</v>
      </c>
      <c r="H13" s="25">
        <v>125.29</v>
      </c>
      <c r="I13" s="25">
        <v>127.79</v>
      </c>
      <c r="J13" s="40">
        <v>97.09</v>
      </c>
      <c r="K13" s="24">
        <v>299.8</v>
      </c>
      <c r="L13" s="16">
        <v>300.8</v>
      </c>
    </row>
    <row r="14" spans="1:12" x14ac:dyDescent="0.2">
      <c r="A14" s="24" t="s">
        <v>6</v>
      </c>
      <c r="B14" s="29">
        <v>2004</v>
      </c>
      <c r="C14" s="25">
        <v>121.11</v>
      </c>
      <c r="D14" s="25">
        <v>125.29</v>
      </c>
      <c r="E14" s="25">
        <v>127.79</v>
      </c>
      <c r="F14" s="36">
        <v>97.09</v>
      </c>
      <c r="G14" s="25">
        <v>121.15</v>
      </c>
      <c r="H14" s="25">
        <v>125.37</v>
      </c>
      <c r="I14" s="25">
        <v>128.01</v>
      </c>
      <c r="J14" s="40">
        <v>97.09</v>
      </c>
      <c r="K14" s="24">
        <v>300.8</v>
      </c>
      <c r="L14" s="16">
        <v>301.7</v>
      </c>
    </row>
    <row r="15" spans="1:12" x14ac:dyDescent="0.2">
      <c r="A15" s="24" t="s">
        <v>7</v>
      </c>
      <c r="B15" s="29">
        <v>2004</v>
      </c>
      <c r="C15" s="25">
        <v>121.15</v>
      </c>
      <c r="D15" s="25">
        <v>125.37</v>
      </c>
      <c r="E15" s="25">
        <v>128.01</v>
      </c>
      <c r="F15" s="36">
        <v>97.09</v>
      </c>
      <c r="G15" s="25">
        <v>121.64</v>
      </c>
      <c r="H15" s="25">
        <v>125.72</v>
      </c>
      <c r="I15" s="25">
        <v>128.36000000000001</v>
      </c>
      <c r="J15" s="40">
        <v>97.09</v>
      </c>
      <c r="K15" s="24">
        <v>301.7</v>
      </c>
      <c r="L15" s="16">
        <v>302.10000000000002</v>
      </c>
    </row>
    <row r="16" spans="1:12" x14ac:dyDescent="0.2">
      <c r="A16" s="24" t="s">
        <v>8</v>
      </c>
      <c r="B16" s="29">
        <v>2004</v>
      </c>
      <c r="C16" s="25">
        <v>121.64</v>
      </c>
      <c r="D16" s="25">
        <v>125.72</v>
      </c>
      <c r="E16" s="25">
        <v>128.36000000000001</v>
      </c>
      <c r="F16" s="36">
        <v>97.09</v>
      </c>
      <c r="G16" s="25">
        <v>121.48</v>
      </c>
      <c r="H16" s="25">
        <v>125.98</v>
      </c>
      <c r="I16" s="25">
        <v>128.44</v>
      </c>
      <c r="J16" s="40">
        <v>97.09</v>
      </c>
      <c r="K16" s="24">
        <v>302.10000000000002</v>
      </c>
      <c r="L16" s="16">
        <v>302.3</v>
      </c>
    </row>
    <row r="17" spans="1:12" x14ac:dyDescent="0.2">
      <c r="A17" s="24" t="s">
        <v>9</v>
      </c>
      <c r="B17" s="29">
        <v>2004</v>
      </c>
      <c r="C17" s="25">
        <v>121.48</v>
      </c>
      <c r="D17" s="25">
        <v>125.98</v>
      </c>
      <c r="E17" s="25">
        <v>128.44</v>
      </c>
      <c r="F17" s="36">
        <v>97.09</v>
      </c>
      <c r="G17" s="25">
        <v>121.44</v>
      </c>
      <c r="H17" s="25">
        <v>126.05</v>
      </c>
      <c r="I17" s="25">
        <v>128.47999999999999</v>
      </c>
      <c r="J17" s="40">
        <v>97.09</v>
      </c>
      <c r="K17" s="24">
        <v>302.3</v>
      </c>
      <c r="L17" s="16">
        <v>303.89999999999998</v>
      </c>
    </row>
    <row r="18" spans="1:12" x14ac:dyDescent="0.2">
      <c r="A18" s="24" t="s">
        <v>10</v>
      </c>
      <c r="B18" s="29">
        <v>2004</v>
      </c>
      <c r="C18" s="25">
        <v>121.44</v>
      </c>
      <c r="D18" s="25">
        <v>126.05</v>
      </c>
      <c r="E18" s="25">
        <v>128.47999999999999</v>
      </c>
      <c r="F18" s="36">
        <v>97.09</v>
      </c>
      <c r="G18" s="25">
        <v>121.4</v>
      </c>
      <c r="H18" s="25">
        <v>126.12</v>
      </c>
      <c r="I18" s="25">
        <v>128.41999999999999</v>
      </c>
      <c r="J18" s="40">
        <v>97.09</v>
      </c>
      <c r="K18" s="24">
        <v>303.89999999999998</v>
      </c>
      <c r="L18" s="16">
        <v>304.8</v>
      </c>
    </row>
    <row r="19" spans="1:12" x14ac:dyDescent="0.2">
      <c r="A19" s="24" t="s">
        <v>11</v>
      </c>
      <c r="B19" s="29">
        <v>2004</v>
      </c>
      <c r="C19" s="25">
        <v>121.4</v>
      </c>
      <c r="D19" s="25">
        <v>126.12</v>
      </c>
      <c r="E19" s="25">
        <v>128.41999999999999</v>
      </c>
      <c r="F19" s="36">
        <v>97.09</v>
      </c>
      <c r="G19" s="25">
        <v>120.41</v>
      </c>
      <c r="H19" s="25">
        <v>125.46</v>
      </c>
      <c r="I19" s="25">
        <v>127.15</v>
      </c>
      <c r="J19" s="40">
        <v>97.09</v>
      </c>
      <c r="K19" s="24">
        <v>304.8</v>
      </c>
      <c r="L19" s="16">
        <v>304.7</v>
      </c>
    </row>
    <row r="20" spans="1:12" x14ac:dyDescent="0.2">
      <c r="A20" s="23" t="s">
        <v>12</v>
      </c>
      <c r="B20" s="28">
        <v>2004</v>
      </c>
      <c r="C20" s="26"/>
      <c r="D20" s="26"/>
      <c r="E20" s="26"/>
      <c r="F20" s="38"/>
      <c r="G20" s="3">
        <f>AVERAGE(G8:G19)</f>
        <v>119.80583333333334</v>
      </c>
      <c r="H20" s="3">
        <f>AVERAGE(H8:H19)</f>
        <v>124.66833333333334</v>
      </c>
      <c r="I20" s="3">
        <f>AVERAGE(I8:I19)</f>
        <v>127.11500000000001</v>
      </c>
      <c r="J20" s="42">
        <f>AVERAGE(J8:J19)</f>
        <v>95.814999999999998</v>
      </c>
      <c r="K20" s="35"/>
      <c r="L20" s="34">
        <f>AVERAGE(L8:L19)</f>
        <v>298.64166666666665</v>
      </c>
    </row>
    <row r="21" spans="1:12" x14ac:dyDescent="0.2">
      <c r="A21" s="15"/>
      <c r="B21" s="29"/>
      <c r="C21" s="48"/>
      <c r="D21" s="48"/>
      <c r="E21" s="48"/>
      <c r="F21" s="38"/>
      <c r="G21" s="25"/>
      <c r="H21" s="25"/>
      <c r="I21" s="25"/>
      <c r="J21" s="40"/>
      <c r="K21" s="47"/>
      <c r="L21" s="16"/>
    </row>
    <row r="22" spans="1:12" x14ac:dyDescent="0.2">
      <c r="A22" s="24" t="s">
        <v>0</v>
      </c>
      <c r="B22" s="29">
        <v>2005</v>
      </c>
      <c r="C22" s="25">
        <v>120.41</v>
      </c>
      <c r="D22" s="25">
        <v>125.46</v>
      </c>
      <c r="E22" s="25">
        <v>127.15</v>
      </c>
      <c r="F22" s="39">
        <v>97.09</v>
      </c>
      <c r="G22" s="25">
        <v>120.71</v>
      </c>
      <c r="H22" s="25">
        <v>125.96</v>
      </c>
      <c r="I22" s="25">
        <v>127.7</v>
      </c>
      <c r="J22" s="43">
        <v>100</v>
      </c>
      <c r="K22" s="47">
        <v>304.7</v>
      </c>
      <c r="L22" s="16">
        <v>313.3</v>
      </c>
    </row>
    <row r="23" spans="1:12" x14ac:dyDescent="0.2">
      <c r="A23" s="24" t="s">
        <v>1</v>
      </c>
      <c r="B23" s="29">
        <v>2005</v>
      </c>
      <c r="C23" s="25">
        <v>120.71</v>
      </c>
      <c r="D23" s="25">
        <v>125.96</v>
      </c>
      <c r="E23" s="25">
        <v>127.7</v>
      </c>
      <c r="F23" s="44">
        <v>100</v>
      </c>
      <c r="G23" s="25">
        <v>120</v>
      </c>
      <c r="H23" s="25">
        <v>125.56</v>
      </c>
      <c r="I23" s="25">
        <v>127.3</v>
      </c>
      <c r="J23" s="43">
        <v>100</v>
      </c>
      <c r="K23" s="47">
        <v>313.3</v>
      </c>
      <c r="L23" s="40">
        <v>313</v>
      </c>
    </row>
    <row r="24" spans="1:12" x14ac:dyDescent="0.2">
      <c r="A24" s="24" t="s">
        <v>2</v>
      </c>
      <c r="B24" s="48">
        <v>2005</v>
      </c>
      <c r="C24" s="13">
        <v>120</v>
      </c>
      <c r="D24" s="25">
        <v>125.56</v>
      </c>
      <c r="E24" s="25">
        <v>127.3</v>
      </c>
      <c r="F24" s="45">
        <v>100</v>
      </c>
      <c r="G24" s="25">
        <v>120.03</v>
      </c>
      <c r="H24" s="25">
        <v>125.57</v>
      </c>
      <c r="I24" s="25">
        <v>127.29</v>
      </c>
      <c r="J24" s="25">
        <v>100</v>
      </c>
      <c r="K24" s="46">
        <v>313</v>
      </c>
      <c r="L24" s="31">
        <v>312.8</v>
      </c>
    </row>
    <row r="25" spans="1:12" x14ac:dyDescent="0.2">
      <c r="A25" s="24" t="s">
        <v>3</v>
      </c>
      <c r="B25" s="29">
        <v>2005</v>
      </c>
      <c r="C25" s="25">
        <v>120.03</v>
      </c>
      <c r="D25" s="25">
        <v>125.57</v>
      </c>
      <c r="E25" s="25">
        <v>127.29</v>
      </c>
      <c r="F25" s="25">
        <v>100</v>
      </c>
      <c r="G25" s="25">
        <v>120.27</v>
      </c>
      <c r="H25" s="25">
        <v>125.64</v>
      </c>
      <c r="I25" s="25">
        <v>127.42</v>
      </c>
      <c r="J25" s="14">
        <v>100</v>
      </c>
      <c r="K25" s="47">
        <v>312.8</v>
      </c>
      <c r="L25" s="16">
        <v>312.8</v>
      </c>
    </row>
    <row r="26" spans="1:12" x14ac:dyDescent="0.2">
      <c r="A26" s="24" t="s">
        <v>4</v>
      </c>
      <c r="B26" s="29">
        <v>2005</v>
      </c>
      <c r="C26" s="25">
        <v>120.27</v>
      </c>
      <c r="D26" s="25">
        <v>125.64</v>
      </c>
      <c r="E26" s="25">
        <v>127.42</v>
      </c>
      <c r="F26" s="25">
        <v>100</v>
      </c>
      <c r="G26" s="25">
        <v>123.36</v>
      </c>
      <c r="H26" s="25">
        <v>127.92</v>
      </c>
      <c r="I26" s="25">
        <v>129.34</v>
      </c>
      <c r="J26" s="40">
        <v>100</v>
      </c>
      <c r="K26" s="47">
        <v>312.8</v>
      </c>
      <c r="L26" s="16">
        <v>313.3</v>
      </c>
    </row>
    <row r="27" spans="1:12" x14ac:dyDescent="0.2">
      <c r="A27" s="24" t="s">
        <v>5</v>
      </c>
      <c r="B27" s="29">
        <v>2005</v>
      </c>
      <c r="C27" s="25">
        <v>123.36</v>
      </c>
      <c r="D27" s="25">
        <v>127.92</v>
      </c>
      <c r="E27" s="25">
        <v>129.34</v>
      </c>
      <c r="F27" s="36">
        <v>100</v>
      </c>
      <c r="G27" s="25">
        <v>124.34</v>
      </c>
      <c r="H27" s="25">
        <v>129.31</v>
      </c>
      <c r="I27" s="25">
        <v>129.47</v>
      </c>
      <c r="J27" s="40">
        <v>100</v>
      </c>
      <c r="K27" s="44">
        <v>313.3</v>
      </c>
      <c r="L27" s="16">
        <v>313.39999999999998</v>
      </c>
    </row>
    <row r="28" spans="1:12" x14ac:dyDescent="0.2">
      <c r="A28" s="24" t="s">
        <v>6</v>
      </c>
      <c r="B28" s="29">
        <v>2005</v>
      </c>
      <c r="C28" s="25">
        <v>124.34</v>
      </c>
      <c r="D28" s="25">
        <v>129.31</v>
      </c>
      <c r="E28" s="25">
        <v>129.47</v>
      </c>
      <c r="F28" s="36">
        <v>100</v>
      </c>
      <c r="G28" s="25">
        <v>124.55</v>
      </c>
      <c r="H28" s="25">
        <v>136.19</v>
      </c>
      <c r="I28" s="25">
        <v>131.15</v>
      </c>
      <c r="J28" s="40">
        <v>100</v>
      </c>
      <c r="K28" s="47">
        <v>313.39999999999998</v>
      </c>
      <c r="L28" s="16">
        <v>312.89999999999998</v>
      </c>
    </row>
    <row r="29" spans="1:12" x14ac:dyDescent="0.2">
      <c r="A29" s="24" t="s">
        <v>7</v>
      </c>
      <c r="B29" s="29">
        <v>2005</v>
      </c>
      <c r="C29" s="25">
        <v>124.55</v>
      </c>
      <c r="D29" s="25">
        <v>136.19</v>
      </c>
      <c r="E29" s="25">
        <v>131.15</v>
      </c>
      <c r="F29" s="36">
        <v>100</v>
      </c>
      <c r="G29" s="25">
        <v>125.18</v>
      </c>
      <c r="H29" s="25">
        <v>136.71</v>
      </c>
      <c r="I29" s="25">
        <v>131.51</v>
      </c>
      <c r="J29" s="40">
        <v>100</v>
      </c>
      <c r="K29" s="44">
        <v>312.89999999999998</v>
      </c>
      <c r="L29" s="16">
        <v>315.10000000000002</v>
      </c>
    </row>
    <row r="30" spans="1:12" x14ac:dyDescent="0.2">
      <c r="A30" s="24" t="s">
        <v>8</v>
      </c>
      <c r="B30" s="29">
        <v>2005</v>
      </c>
      <c r="C30" s="25">
        <v>125.18</v>
      </c>
      <c r="D30" s="25">
        <v>136.71</v>
      </c>
      <c r="E30" s="25">
        <v>131.51</v>
      </c>
      <c r="F30" s="36">
        <v>100</v>
      </c>
      <c r="G30" s="25">
        <v>126.98</v>
      </c>
      <c r="H30" s="25">
        <v>138.08000000000001</v>
      </c>
      <c r="I30" s="25">
        <v>132.51</v>
      </c>
      <c r="J30" s="40">
        <v>100</v>
      </c>
      <c r="K30" s="47">
        <v>315.10000000000002</v>
      </c>
      <c r="L30" s="16">
        <v>316.3</v>
      </c>
    </row>
    <row r="31" spans="1:12" x14ac:dyDescent="0.2">
      <c r="A31" s="24" t="s">
        <v>9</v>
      </c>
      <c r="B31" s="29">
        <v>2005</v>
      </c>
      <c r="C31" s="25">
        <v>126.98</v>
      </c>
      <c r="D31" s="25">
        <v>138.08000000000001</v>
      </c>
      <c r="E31" s="25">
        <v>132.51</v>
      </c>
      <c r="F31" s="36">
        <v>100</v>
      </c>
      <c r="G31" s="25">
        <v>125.7</v>
      </c>
      <c r="H31" s="25">
        <v>136.6</v>
      </c>
      <c r="I31" s="25">
        <v>131.57</v>
      </c>
      <c r="J31" s="40">
        <v>100</v>
      </c>
      <c r="K31" s="44">
        <v>316.3</v>
      </c>
      <c r="L31" s="16">
        <v>316.60000000000002</v>
      </c>
    </row>
    <row r="32" spans="1:12" x14ac:dyDescent="0.2">
      <c r="A32" s="24" t="s">
        <v>10</v>
      </c>
      <c r="B32" s="29">
        <v>2005</v>
      </c>
      <c r="C32" s="25">
        <v>125.69</v>
      </c>
      <c r="D32" s="25">
        <v>136.56</v>
      </c>
      <c r="E32" s="25">
        <v>131.57</v>
      </c>
      <c r="F32" s="36">
        <v>100</v>
      </c>
      <c r="G32" s="25">
        <v>123.81</v>
      </c>
      <c r="H32" s="25">
        <v>134.94999999999999</v>
      </c>
      <c r="I32" s="25">
        <v>129.97</v>
      </c>
      <c r="J32" s="40">
        <v>100</v>
      </c>
      <c r="K32" s="47">
        <v>316.60000000000002</v>
      </c>
      <c r="L32" s="16">
        <v>316.60000000000002</v>
      </c>
    </row>
    <row r="33" spans="1:13" x14ac:dyDescent="0.2">
      <c r="A33" s="24" t="s">
        <v>11</v>
      </c>
      <c r="B33" s="29">
        <v>2005</v>
      </c>
      <c r="C33" s="25">
        <v>123.81</v>
      </c>
      <c r="D33" s="25">
        <v>134.94999999999999</v>
      </c>
      <c r="E33" s="25">
        <v>129.97</v>
      </c>
      <c r="F33" s="36">
        <v>100</v>
      </c>
      <c r="G33" s="25">
        <v>123.56</v>
      </c>
      <c r="H33" s="25">
        <v>134.91999999999999</v>
      </c>
      <c r="I33" s="25">
        <v>130.30000000000001</v>
      </c>
      <c r="J33" s="40">
        <v>100</v>
      </c>
      <c r="K33" s="44">
        <v>316.60000000000002</v>
      </c>
      <c r="L33" s="16">
        <v>316.7</v>
      </c>
    </row>
    <row r="34" spans="1:13" x14ac:dyDescent="0.2">
      <c r="A34" s="23" t="s">
        <v>12</v>
      </c>
      <c r="B34" s="28">
        <v>2005</v>
      </c>
      <c r="C34" s="26"/>
      <c r="D34" s="26"/>
      <c r="E34" s="26"/>
      <c r="F34" s="38"/>
      <c r="G34" s="3">
        <f>AVERAGE(G22:G33)</f>
        <v>123.2075</v>
      </c>
      <c r="H34" s="3">
        <f>AVERAGE(H22:H33)</f>
        <v>131.45083333333335</v>
      </c>
      <c r="I34" s="3">
        <f>AVERAGE(I22:I33)</f>
        <v>129.6275</v>
      </c>
      <c r="J34" s="42">
        <f>AVERAGE(J22:J33)</f>
        <v>100</v>
      </c>
      <c r="K34" s="35"/>
      <c r="L34" s="34"/>
    </row>
    <row r="35" spans="1:13" x14ac:dyDescent="0.2">
      <c r="A35" s="15"/>
      <c r="B35" s="29"/>
      <c r="C35" s="48"/>
      <c r="D35" s="48"/>
      <c r="E35" s="48"/>
      <c r="F35" s="38"/>
      <c r="G35" s="25"/>
      <c r="H35" s="25"/>
      <c r="I35" s="25"/>
      <c r="J35" s="40"/>
      <c r="K35" s="47"/>
      <c r="L35" s="16"/>
    </row>
    <row r="36" spans="1:13" x14ac:dyDescent="0.2">
      <c r="A36" s="24" t="s">
        <v>0</v>
      </c>
      <c r="B36" s="29">
        <v>2006</v>
      </c>
      <c r="C36" s="25">
        <v>123.56</v>
      </c>
      <c r="D36" s="25">
        <v>134.91999999999999</v>
      </c>
      <c r="E36" s="25">
        <v>130.30000000000001</v>
      </c>
      <c r="F36" s="36">
        <v>100</v>
      </c>
      <c r="G36" s="25">
        <v>124.54</v>
      </c>
      <c r="H36" s="25">
        <v>135.35</v>
      </c>
      <c r="I36" s="25">
        <v>130.66999999999999</v>
      </c>
      <c r="J36" s="43">
        <v>102.5</v>
      </c>
      <c r="K36" s="47">
        <v>316.7</v>
      </c>
      <c r="L36" s="16">
        <v>325.2</v>
      </c>
    </row>
    <row r="37" spans="1:13" x14ac:dyDescent="0.2">
      <c r="A37" s="24" t="s">
        <v>1</v>
      </c>
      <c r="B37" s="29">
        <v>2006</v>
      </c>
      <c r="C37" s="25">
        <v>124.54</v>
      </c>
      <c r="D37" s="25">
        <v>135.35</v>
      </c>
      <c r="E37" s="25">
        <v>130.66999999999999</v>
      </c>
      <c r="F37" s="45">
        <v>102.5</v>
      </c>
      <c r="G37" s="25">
        <v>125.37</v>
      </c>
      <c r="H37" s="8">
        <v>136.01</v>
      </c>
      <c r="I37" s="8">
        <v>131.18</v>
      </c>
      <c r="J37" s="16">
        <v>102.5</v>
      </c>
      <c r="K37" s="49">
        <v>325.2</v>
      </c>
      <c r="L37" s="16">
        <v>325.3</v>
      </c>
    </row>
    <row r="38" spans="1:13" x14ac:dyDescent="0.2">
      <c r="A38" s="24" t="s">
        <v>2</v>
      </c>
      <c r="B38" s="29">
        <v>2006</v>
      </c>
      <c r="C38" s="25">
        <v>125.37</v>
      </c>
      <c r="D38" s="8">
        <v>136.01</v>
      </c>
      <c r="E38" s="8">
        <v>131.18</v>
      </c>
      <c r="F38" s="47">
        <v>102.5</v>
      </c>
      <c r="G38" s="25">
        <v>125.46</v>
      </c>
      <c r="H38" s="8">
        <v>136.41999999999999</v>
      </c>
      <c r="I38" s="8">
        <v>131.77000000000001</v>
      </c>
      <c r="J38" s="16">
        <v>102.5</v>
      </c>
      <c r="K38" s="49">
        <v>325.3</v>
      </c>
      <c r="L38" s="16">
        <v>325.89999999999998</v>
      </c>
    </row>
    <row r="39" spans="1:13" x14ac:dyDescent="0.2">
      <c r="A39" s="24" t="s">
        <v>3</v>
      </c>
      <c r="B39" s="29">
        <v>2006</v>
      </c>
      <c r="C39" s="25">
        <v>125.46</v>
      </c>
      <c r="D39" s="8">
        <v>136.41999999999999</v>
      </c>
      <c r="E39" s="8">
        <v>131.77000000000001</v>
      </c>
      <c r="F39" s="50">
        <v>102.5</v>
      </c>
      <c r="G39" s="8">
        <v>128.71</v>
      </c>
      <c r="H39" s="8">
        <v>139.63</v>
      </c>
      <c r="I39" s="8">
        <v>135.1</v>
      </c>
      <c r="J39" s="16">
        <v>102.5</v>
      </c>
      <c r="K39" s="49">
        <v>325.89999999999998</v>
      </c>
      <c r="L39" s="16">
        <v>329.4</v>
      </c>
    </row>
    <row r="40" spans="1:13" x14ac:dyDescent="0.2">
      <c r="A40" s="24" t="s">
        <v>4</v>
      </c>
      <c r="B40" s="5">
        <v>2006</v>
      </c>
      <c r="C40" s="13">
        <v>128.71</v>
      </c>
      <c r="D40" s="8">
        <v>139.63</v>
      </c>
      <c r="E40" s="8">
        <v>135.1</v>
      </c>
      <c r="F40" s="50">
        <v>102.5</v>
      </c>
      <c r="G40" s="8">
        <v>130.91999999999999</v>
      </c>
      <c r="H40" s="8">
        <v>143.22</v>
      </c>
      <c r="I40" s="8">
        <v>138.59</v>
      </c>
      <c r="J40" s="31">
        <v>102.5</v>
      </c>
      <c r="K40" s="15">
        <v>329.4</v>
      </c>
      <c r="L40" s="31">
        <v>334.9</v>
      </c>
      <c r="M40" s="15"/>
    </row>
    <row r="41" spans="1:13" x14ac:dyDescent="0.2">
      <c r="A41" s="24" t="s">
        <v>5</v>
      </c>
      <c r="B41" s="29">
        <v>2006</v>
      </c>
      <c r="C41" s="8">
        <v>130.91999999999999</v>
      </c>
      <c r="D41" s="8">
        <v>143.22</v>
      </c>
      <c r="E41" s="8">
        <v>138.59</v>
      </c>
      <c r="F41" s="49">
        <v>102.5</v>
      </c>
      <c r="G41" s="25">
        <v>131.76</v>
      </c>
      <c r="H41" s="8">
        <v>145.44</v>
      </c>
      <c r="I41" s="51">
        <v>141.94999999999999</v>
      </c>
      <c r="J41" s="16">
        <v>102.5</v>
      </c>
      <c r="K41" s="24">
        <v>334.9</v>
      </c>
      <c r="L41" s="16">
        <v>335.8</v>
      </c>
    </row>
    <row r="42" spans="1:13" x14ac:dyDescent="0.2">
      <c r="A42" s="24" t="s">
        <v>6</v>
      </c>
      <c r="B42" s="29">
        <v>2006</v>
      </c>
      <c r="C42" s="51">
        <v>131.76</v>
      </c>
      <c r="D42" s="51">
        <v>145.44</v>
      </c>
      <c r="E42" s="51">
        <v>141.94999999999999</v>
      </c>
      <c r="F42" s="51">
        <v>102.5</v>
      </c>
      <c r="G42" s="8">
        <v>139.53</v>
      </c>
      <c r="H42" s="8">
        <v>153.69</v>
      </c>
      <c r="I42" s="8">
        <v>148.66</v>
      </c>
      <c r="J42" s="16">
        <v>102.5</v>
      </c>
      <c r="K42" s="24">
        <v>335.8</v>
      </c>
      <c r="L42" s="16">
        <v>349.7</v>
      </c>
    </row>
    <row r="43" spans="1:13" x14ac:dyDescent="0.2">
      <c r="A43" s="24" t="s">
        <v>7</v>
      </c>
      <c r="B43" s="29">
        <v>2006</v>
      </c>
      <c r="C43" s="8">
        <v>139.53</v>
      </c>
      <c r="D43" s="8">
        <v>153.69</v>
      </c>
      <c r="E43" s="8">
        <v>148.66</v>
      </c>
      <c r="F43" s="47">
        <v>102.5</v>
      </c>
      <c r="G43" s="52">
        <v>139.63999999999999</v>
      </c>
      <c r="H43" s="52">
        <v>155.30000000000001</v>
      </c>
      <c r="I43" s="52">
        <v>148.38999999999999</v>
      </c>
      <c r="J43" s="51">
        <v>102.96</v>
      </c>
      <c r="K43" s="24">
        <v>349.7</v>
      </c>
      <c r="L43" s="16">
        <v>351.4</v>
      </c>
    </row>
    <row r="44" spans="1:13" x14ac:dyDescent="0.2">
      <c r="A44" s="24" t="s">
        <v>8</v>
      </c>
      <c r="B44" s="29">
        <v>2006</v>
      </c>
      <c r="C44" s="26">
        <v>139.63999999999999</v>
      </c>
      <c r="D44" s="26">
        <v>155.30000000000001</v>
      </c>
      <c r="E44" s="26">
        <v>148.38999999999999</v>
      </c>
      <c r="F44" s="37">
        <v>102.96</v>
      </c>
      <c r="G44" s="44">
        <v>138.74</v>
      </c>
      <c r="H44" s="44">
        <v>154.77000000000001</v>
      </c>
      <c r="I44" s="61">
        <v>147.06</v>
      </c>
      <c r="J44" s="40">
        <v>104.73</v>
      </c>
      <c r="K44" s="49">
        <v>351.4</v>
      </c>
      <c r="L44" s="16">
        <v>352.3</v>
      </c>
    </row>
    <row r="45" spans="1:13" x14ac:dyDescent="0.2">
      <c r="A45" s="24" t="s">
        <v>9</v>
      </c>
      <c r="B45" s="29">
        <v>2006</v>
      </c>
      <c r="C45" s="44">
        <v>138.74</v>
      </c>
      <c r="D45" s="44">
        <v>154.77000000000001</v>
      </c>
      <c r="E45" s="44">
        <v>147.06</v>
      </c>
      <c r="F45" s="36">
        <v>104.73</v>
      </c>
      <c r="G45" s="44">
        <v>136.74</v>
      </c>
      <c r="H45" s="44">
        <v>153.52000000000001</v>
      </c>
      <c r="I45" s="44">
        <v>146.13</v>
      </c>
      <c r="J45" s="40">
        <v>105.44</v>
      </c>
      <c r="K45" s="47">
        <v>352.3</v>
      </c>
      <c r="L45" s="16">
        <v>354.4</v>
      </c>
    </row>
    <row r="46" spans="1:13" x14ac:dyDescent="0.2">
      <c r="A46" s="24" t="s">
        <v>10</v>
      </c>
      <c r="B46" s="29">
        <v>2006</v>
      </c>
      <c r="C46" s="44">
        <v>136.74</v>
      </c>
      <c r="D46" s="44">
        <v>153.52000000000001</v>
      </c>
      <c r="E46" s="44">
        <v>146.13</v>
      </c>
      <c r="F46" s="36">
        <v>105.44</v>
      </c>
      <c r="G46" s="25">
        <v>135.30000000000001</v>
      </c>
      <c r="H46" s="25">
        <v>152.22</v>
      </c>
      <c r="I46" s="25">
        <v>144.69999999999999</v>
      </c>
      <c r="J46" s="40">
        <v>105.98</v>
      </c>
      <c r="K46" s="49">
        <v>354.4</v>
      </c>
      <c r="L46" s="16">
        <f>K47</f>
        <v>355.2</v>
      </c>
    </row>
    <row r="47" spans="1:13" x14ac:dyDescent="0.2">
      <c r="A47" s="24" t="s">
        <v>11</v>
      </c>
      <c r="B47" s="29">
        <v>2006</v>
      </c>
      <c r="C47" s="25">
        <v>135.30000000000001</v>
      </c>
      <c r="D47" s="25">
        <v>152.22</v>
      </c>
      <c r="E47" s="25">
        <v>144.69999999999999</v>
      </c>
      <c r="F47" s="36">
        <v>105.98</v>
      </c>
      <c r="G47" s="25">
        <v>135.35</v>
      </c>
      <c r="H47" s="25">
        <v>152.09</v>
      </c>
      <c r="I47" s="25">
        <v>144.47999999999999</v>
      </c>
      <c r="J47" s="40">
        <v>106.51</v>
      </c>
      <c r="K47" s="47">
        <v>355.2</v>
      </c>
      <c r="L47" s="16">
        <f>K50</f>
        <v>356.3</v>
      </c>
    </row>
    <row r="48" spans="1:13" x14ac:dyDescent="0.2">
      <c r="A48" s="53" t="s">
        <v>37</v>
      </c>
      <c r="B48" s="28">
        <v>2006</v>
      </c>
      <c r="G48" s="54">
        <f>AVERAGE(G36:G47)</f>
        <v>132.67166666666665</v>
      </c>
      <c r="H48" s="54">
        <f>AVERAGE(H36:H47)</f>
        <v>146.47166666666666</v>
      </c>
      <c r="I48" s="54">
        <f>AVERAGE(I36:I47)</f>
        <v>140.72333333333333</v>
      </c>
      <c r="J48" s="54">
        <f>AVERAGE(J36:J47)</f>
        <v>103.59333333333335</v>
      </c>
      <c r="K48" s="15"/>
      <c r="L48" s="16"/>
    </row>
    <row r="49" spans="1:27" x14ac:dyDescent="0.2">
      <c r="A49" s="15"/>
      <c r="B49" s="29"/>
      <c r="K49" s="15"/>
      <c r="L49" s="16"/>
    </row>
    <row r="50" spans="1:27" x14ac:dyDescent="0.2">
      <c r="A50" s="24" t="s">
        <v>0</v>
      </c>
      <c r="B50" s="48">
        <v>2007</v>
      </c>
      <c r="C50" s="56">
        <f>G47</f>
        <v>135.35</v>
      </c>
      <c r="D50" s="55">
        <f>H47</f>
        <v>152.09</v>
      </c>
      <c r="E50" s="55">
        <f>I47</f>
        <v>144.47999999999999</v>
      </c>
      <c r="F50" s="55">
        <f>J47</f>
        <v>106.51</v>
      </c>
      <c r="G50" s="25">
        <v>136.54</v>
      </c>
      <c r="H50" s="25">
        <v>153.44</v>
      </c>
      <c r="I50" s="25">
        <v>147.69999999999999</v>
      </c>
      <c r="J50" s="57">
        <v>106.72</v>
      </c>
      <c r="K50" s="15">
        <v>356.3</v>
      </c>
      <c r="L50" s="16">
        <f t="shared" ref="L50:L55" si="0">K51</f>
        <v>364.5</v>
      </c>
      <c r="M50" s="15"/>
    </row>
    <row r="51" spans="1:27" x14ac:dyDescent="0.2">
      <c r="A51" s="24" t="s">
        <v>1</v>
      </c>
      <c r="B51" s="5">
        <v>2007</v>
      </c>
      <c r="C51" s="56">
        <f t="shared" ref="C51:F53" si="1">G50</f>
        <v>136.54</v>
      </c>
      <c r="D51" s="55">
        <f t="shared" si="1"/>
        <v>153.44</v>
      </c>
      <c r="E51" s="55">
        <f t="shared" si="1"/>
        <v>147.69999999999999</v>
      </c>
      <c r="F51" s="55">
        <f t="shared" si="1"/>
        <v>106.72</v>
      </c>
      <c r="G51" s="8">
        <v>136.09</v>
      </c>
      <c r="H51" s="8">
        <v>152.66</v>
      </c>
      <c r="I51" s="8">
        <v>147</v>
      </c>
      <c r="J51" s="57">
        <v>106.65</v>
      </c>
      <c r="K51" s="15">
        <v>364.5</v>
      </c>
      <c r="L51" s="16">
        <f t="shared" si="0"/>
        <v>368.2</v>
      </c>
      <c r="M51" s="15"/>
    </row>
    <row r="52" spans="1:27" x14ac:dyDescent="0.2">
      <c r="A52" s="24" t="s">
        <v>2</v>
      </c>
      <c r="B52" s="5">
        <v>2007</v>
      </c>
      <c r="C52" s="56">
        <f t="shared" si="1"/>
        <v>136.09</v>
      </c>
      <c r="D52" s="55">
        <f t="shared" si="1"/>
        <v>152.66</v>
      </c>
      <c r="E52" s="55">
        <f t="shared" si="1"/>
        <v>147</v>
      </c>
      <c r="F52" s="55">
        <f t="shared" si="1"/>
        <v>106.65</v>
      </c>
      <c r="G52" s="8">
        <v>136.35</v>
      </c>
      <c r="H52" s="8">
        <v>152.83000000000001</v>
      </c>
      <c r="I52" s="8">
        <v>145.96</v>
      </c>
      <c r="J52" s="57">
        <v>110.44</v>
      </c>
      <c r="K52" s="24">
        <v>368.2</v>
      </c>
      <c r="L52" s="14">
        <f t="shared" si="0"/>
        <v>369</v>
      </c>
    </row>
    <row r="53" spans="1:27" x14ac:dyDescent="0.2">
      <c r="A53" s="24" t="s">
        <v>3</v>
      </c>
      <c r="B53" s="29">
        <v>2007</v>
      </c>
      <c r="C53" s="58">
        <f t="shared" ref="C53:C58" si="2">G52</f>
        <v>136.35</v>
      </c>
      <c r="D53" s="58">
        <f t="shared" si="1"/>
        <v>152.83000000000001</v>
      </c>
      <c r="E53" s="58">
        <f t="shared" si="1"/>
        <v>145.96</v>
      </c>
      <c r="F53" s="58">
        <f t="shared" si="1"/>
        <v>110.44</v>
      </c>
      <c r="G53" s="8">
        <v>137.34</v>
      </c>
      <c r="H53" s="8">
        <v>153.87</v>
      </c>
      <c r="I53" s="8">
        <v>146.36000000000001</v>
      </c>
      <c r="J53" s="57">
        <v>110.73</v>
      </c>
      <c r="K53" s="59">
        <v>369</v>
      </c>
      <c r="L53" s="14">
        <f t="shared" si="0"/>
        <v>370.3</v>
      </c>
    </row>
    <row r="54" spans="1:27" x14ac:dyDescent="0.2">
      <c r="A54" s="24" t="s">
        <v>4</v>
      </c>
      <c r="B54" s="29">
        <v>2007</v>
      </c>
      <c r="C54" s="58">
        <f t="shared" si="2"/>
        <v>137.34</v>
      </c>
      <c r="D54" s="58">
        <f t="shared" ref="D54:F55" si="3">H53</f>
        <v>153.87</v>
      </c>
      <c r="E54" s="58">
        <f t="shared" si="3"/>
        <v>146.36000000000001</v>
      </c>
      <c r="F54" s="58">
        <f t="shared" si="3"/>
        <v>110.73</v>
      </c>
      <c r="G54" s="8">
        <v>140.27000000000001</v>
      </c>
      <c r="H54" s="8">
        <v>156.12</v>
      </c>
      <c r="I54" s="8">
        <v>147.69</v>
      </c>
      <c r="J54" s="57">
        <v>111.05</v>
      </c>
      <c r="K54" s="59">
        <v>370.3</v>
      </c>
      <c r="L54" s="14">
        <f t="shared" si="0"/>
        <v>370.2</v>
      </c>
    </row>
    <row r="55" spans="1:27" x14ac:dyDescent="0.2">
      <c r="A55" s="24" t="s">
        <v>5</v>
      </c>
      <c r="B55" s="29">
        <v>2007</v>
      </c>
      <c r="C55" s="58">
        <f t="shared" si="2"/>
        <v>140.27000000000001</v>
      </c>
      <c r="D55" s="58">
        <f t="shared" si="3"/>
        <v>156.12</v>
      </c>
      <c r="E55" s="58">
        <f t="shared" si="3"/>
        <v>147.69</v>
      </c>
      <c r="F55" s="58">
        <f t="shared" si="3"/>
        <v>111.05</v>
      </c>
      <c r="G55" s="8">
        <v>142.27000000000001</v>
      </c>
      <c r="H55" s="8">
        <v>158.03</v>
      </c>
      <c r="I55" s="8">
        <v>149.77000000000001</v>
      </c>
      <c r="J55" s="57">
        <v>111.54</v>
      </c>
      <c r="K55" s="24">
        <v>370.2</v>
      </c>
      <c r="L55" s="14">
        <f t="shared" si="0"/>
        <v>370.9</v>
      </c>
    </row>
    <row r="56" spans="1:27" x14ac:dyDescent="0.2">
      <c r="A56" s="24" t="s">
        <v>6</v>
      </c>
      <c r="B56" s="29">
        <v>2007</v>
      </c>
      <c r="C56" s="58">
        <f t="shared" si="2"/>
        <v>142.27000000000001</v>
      </c>
      <c r="D56" s="58">
        <f t="shared" ref="D56:F57" si="4">H55</f>
        <v>158.03</v>
      </c>
      <c r="E56" s="58">
        <f t="shared" si="4"/>
        <v>149.77000000000001</v>
      </c>
      <c r="F56" s="58">
        <f t="shared" si="4"/>
        <v>111.54</v>
      </c>
      <c r="G56" s="8">
        <v>142.82</v>
      </c>
      <c r="H56" s="8">
        <v>158.16999999999999</v>
      </c>
      <c r="I56" s="8">
        <v>149.9</v>
      </c>
      <c r="J56" s="57">
        <v>112.36</v>
      </c>
      <c r="K56" s="24">
        <v>370.9</v>
      </c>
      <c r="L56" s="14">
        <f>K57</f>
        <v>372</v>
      </c>
    </row>
    <row r="57" spans="1:27" x14ac:dyDescent="0.2">
      <c r="A57" s="24" t="s">
        <v>7</v>
      </c>
      <c r="B57" s="29">
        <v>2007</v>
      </c>
      <c r="C57" s="58">
        <f t="shared" si="2"/>
        <v>142.82</v>
      </c>
      <c r="D57" s="58">
        <f t="shared" si="4"/>
        <v>158.16999999999999</v>
      </c>
      <c r="E57" s="58">
        <f t="shared" si="4"/>
        <v>149.9</v>
      </c>
      <c r="F57" s="58">
        <f t="shared" si="4"/>
        <v>112.36</v>
      </c>
      <c r="G57" s="8">
        <v>142.84</v>
      </c>
      <c r="H57" s="8">
        <v>158.43</v>
      </c>
      <c r="I57" s="8">
        <v>150.21</v>
      </c>
      <c r="J57" s="57">
        <v>113.1</v>
      </c>
      <c r="K57" s="60">
        <v>372</v>
      </c>
      <c r="L57" s="14">
        <f>K58</f>
        <v>375.2</v>
      </c>
    </row>
    <row r="58" spans="1:27" x14ac:dyDescent="0.2">
      <c r="A58" s="24" t="s">
        <v>8</v>
      </c>
      <c r="B58" s="29">
        <v>2007</v>
      </c>
      <c r="C58" s="58">
        <f t="shared" si="2"/>
        <v>142.84</v>
      </c>
      <c r="D58" s="58">
        <f t="shared" ref="D58:F59" si="5">H57</f>
        <v>158.43</v>
      </c>
      <c r="E58" s="58">
        <f t="shared" si="5"/>
        <v>150.21</v>
      </c>
      <c r="F58" s="58">
        <f t="shared" si="5"/>
        <v>113.1</v>
      </c>
      <c r="G58" s="8">
        <v>143.72</v>
      </c>
      <c r="H58" s="8">
        <v>159.19999999999999</v>
      </c>
      <c r="I58" s="8">
        <v>151</v>
      </c>
      <c r="J58" s="57">
        <v>113.39</v>
      </c>
      <c r="K58" s="44">
        <v>375.2</v>
      </c>
      <c r="L58" s="14">
        <f>K59</f>
        <v>376.9</v>
      </c>
    </row>
    <row r="59" spans="1:27" x14ac:dyDescent="0.2">
      <c r="A59" s="24" t="s">
        <v>9</v>
      </c>
      <c r="B59" s="29">
        <v>2007</v>
      </c>
      <c r="C59" s="58">
        <f>G58</f>
        <v>143.72</v>
      </c>
      <c r="D59" s="58">
        <f t="shared" si="5"/>
        <v>159.19999999999999</v>
      </c>
      <c r="E59" s="58">
        <f t="shared" si="5"/>
        <v>151</v>
      </c>
      <c r="F59" s="58">
        <f t="shared" si="5"/>
        <v>113.39</v>
      </c>
      <c r="G59" s="8">
        <v>144.16</v>
      </c>
      <c r="H59" s="8">
        <v>159.9</v>
      </c>
      <c r="I59" s="8">
        <v>151.49</v>
      </c>
      <c r="J59" s="57">
        <v>113.85</v>
      </c>
      <c r="K59" s="44">
        <v>376.9</v>
      </c>
      <c r="L59" s="14">
        <f>K60</f>
        <v>376.7</v>
      </c>
    </row>
    <row r="60" spans="1:27" x14ac:dyDescent="0.2">
      <c r="A60" s="24" t="s">
        <v>10</v>
      </c>
      <c r="B60" s="29">
        <v>2007</v>
      </c>
      <c r="C60" s="58">
        <f>G59</f>
        <v>144.16</v>
      </c>
      <c r="D60" s="58">
        <f t="shared" ref="D60:F61" si="6">H59</f>
        <v>159.9</v>
      </c>
      <c r="E60" s="58">
        <f t="shared" si="6"/>
        <v>151.49</v>
      </c>
      <c r="F60" s="58">
        <f t="shared" si="6"/>
        <v>113.85</v>
      </c>
      <c r="G60" s="8">
        <v>144.85</v>
      </c>
      <c r="H60" s="8">
        <v>160.72</v>
      </c>
      <c r="I60" s="8">
        <v>152.07</v>
      </c>
      <c r="J60" s="57">
        <v>114.56</v>
      </c>
      <c r="K60" s="44">
        <v>376.7</v>
      </c>
      <c r="L60" s="14">
        <f>K61</f>
        <v>377.7</v>
      </c>
    </row>
    <row r="61" spans="1:27" x14ac:dyDescent="0.2">
      <c r="A61" s="24" t="s">
        <v>11</v>
      </c>
      <c r="B61" s="29">
        <v>2007</v>
      </c>
      <c r="C61" s="58">
        <f>G60</f>
        <v>144.85</v>
      </c>
      <c r="D61" s="58">
        <f t="shared" si="6"/>
        <v>160.72</v>
      </c>
      <c r="E61" s="58">
        <f t="shared" si="6"/>
        <v>152.07</v>
      </c>
      <c r="F61" s="58">
        <f t="shared" si="6"/>
        <v>114.56</v>
      </c>
      <c r="G61" s="8">
        <v>148.22999999999999</v>
      </c>
      <c r="H61" s="8">
        <v>163.34</v>
      </c>
      <c r="I61" s="8">
        <v>154.35</v>
      </c>
      <c r="J61" s="57">
        <v>115.09</v>
      </c>
      <c r="K61" s="44">
        <v>377.7</v>
      </c>
      <c r="L61" s="14">
        <f>K64</f>
        <v>377.9</v>
      </c>
    </row>
    <row r="62" spans="1:27" x14ac:dyDescent="0.2">
      <c r="A62" s="53" t="s">
        <v>37</v>
      </c>
      <c r="B62" s="28">
        <v>2007</v>
      </c>
      <c r="G62" s="54">
        <f>AVERAGE(G50:G61)</f>
        <v>141.29</v>
      </c>
      <c r="H62" s="54">
        <f>AVERAGE(H50:H61)</f>
        <v>157.22583333333336</v>
      </c>
      <c r="I62" s="54">
        <f>AVERAGE(I50:I61)</f>
        <v>149.45833333333334</v>
      </c>
      <c r="J62" s="69">
        <f>AVERAGE(J50:J61)</f>
        <v>111.62333333333332</v>
      </c>
      <c r="L62" s="16"/>
      <c r="N62" s="67"/>
      <c r="S62" s="68"/>
      <c r="X62" s="68"/>
    </row>
    <row r="63" spans="1:27" x14ac:dyDescent="0.2">
      <c r="A63" s="15"/>
      <c r="B63" s="29"/>
      <c r="J63" s="16"/>
      <c r="L63" s="16"/>
      <c r="Q63" s="49"/>
      <c r="S63" s="47"/>
      <c r="T63" s="47"/>
      <c r="U63" s="47"/>
      <c r="V63" s="49"/>
      <c r="X63" s="47"/>
      <c r="Y63" s="47"/>
      <c r="Z63" s="47"/>
      <c r="AA63" s="49"/>
    </row>
    <row r="64" spans="1:27" x14ac:dyDescent="0.2">
      <c r="A64" s="24" t="s">
        <v>0</v>
      </c>
      <c r="B64" s="29">
        <v>2008</v>
      </c>
      <c r="C64" s="58">
        <f>G61</f>
        <v>148.22999999999999</v>
      </c>
      <c r="D64" s="58">
        <f>H61</f>
        <v>163.34</v>
      </c>
      <c r="E64" s="58">
        <f>I61</f>
        <v>154.35</v>
      </c>
      <c r="F64" s="58">
        <f>J61</f>
        <v>115.09</v>
      </c>
      <c r="G64" s="8">
        <v>148.75</v>
      </c>
      <c r="H64" s="8">
        <v>163.89</v>
      </c>
      <c r="I64" s="8">
        <v>154.88</v>
      </c>
      <c r="J64" s="70">
        <v>115.55</v>
      </c>
      <c r="K64" s="44">
        <v>377.9</v>
      </c>
      <c r="L64" s="14">
        <f t="shared" ref="L64:L70" si="7">K65</f>
        <v>381</v>
      </c>
      <c r="N64" s="65"/>
      <c r="O64" s="65"/>
      <c r="P64" s="65"/>
      <c r="Q64" s="65"/>
      <c r="S64" s="66"/>
      <c r="T64" s="66"/>
      <c r="U64" s="66"/>
      <c r="V64" s="66"/>
      <c r="X64" s="66"/>
      <c r="Y64" s="66"/>
      <c r="Z64" s="66"/>
      <c r="AA64" s="66"/>
    </row>
    <row r="65" spans="1:27" x14ac:dyDescent="0.2">
      <c r="A65" s="24" t="s">
        <v>1</v>
      </c>
      <c r="B65" s="29">
        <v>2008</v>
      </c>
      <c r="C65" s="58">
        <f t="shared" ref="C65:F66" si="8">G64</f>
        <v>148.75</v>
      </c>
      <c r="D65" s="58">
        <f t="shared" si="8"/>
        <v>163.89</v>
      </c>
      <c r="E65" s="58">
        <f t="shared" si="8"/>
        <v>154.88</v>
      </c>
      <c r="F65" s="58">
        <f t="shared" si="8"/>
        <v>115.55</v>
      </c>
      <c r="G65" s="8">
        <v>149.57</v>
      </c>
      <c r="H65" s="8">
        <v>164.71</v>
      </c>
      <c r="I65" s="8">
        <v>155.80000000000001</v>
      </c>
      <c r="J65" s="70">
        <v>115.8</v>
      </c>
      <c r="K65" s="44">
        <v>381</v>
      </c>
      <c r="L65" s="14">
        <f t="shared" si="7"/>
        <v>386</v>
      </c>
      <c r="N65" s="65"/>
      <c r="O65" s="65"/>
      <c r="P65" s="65"/>
      <c r="Q65" s="65"/>
      <c r="S65" s="66"/>
      <c r="T65" s="66"/>
      <c r="U65" s="66"/>
      <c r="V65" s="66"/>
      <c r="X65" s="66"/>
      <c r="Y65" s="66"/>
      <c r="Z65" s="66"/>
      <c r="AA65" s="66"/>
    </row>
    <row r="66" spans="1:27" x14ac:dyDescent="0.2">
      <c r="A66" s="24" t="s">
        <v>2</v>
      </c>
      <c r="B66" s="29">
        <v>2008</v>
      </c>
      <c r="C66" s="58">
        <f t="shared" si="8"/>
        <v>149.57</v>
      </c>
      <c r="D66" s="58">
        <f t="shared" si="8"/>
        <v>164.71</v>
      </c>
      <c r="E66" s="58">
        <f t="shared" si="8"/>
        <v>155.80000000000001</v>
      </c>
      <c r="F66" s="58">
        <f t="shared" si="8"/>
        <v>115.8</v>
      </c>
      <c r="G66" s="8">
        <v>157.65</v>
      </c>
      <c r="H66" s="8">
        <v>173.42</v>
      </c>
      <c r="I66" s="8">
        <v>168.76</v>
      </c>
      <c r="J66" s="70">
        <v>117.32</v>
      </c>
      <c r="K66" s="44">
        <v>386</v>
      </c>
      <c r="L66" s="14">
        <f t="shared" si="7"/>
        <v>403.1</v>
      </c>
      <c r="N66" s="65"/>
      <c r="O66" s="65"/>
      <c r="P66" s="65"/>
      <c r="Q66" s="65"/>
      <c r="S66" s="66"/>
      <c r="T66" s="66"/>
      <c r="U66" s="66"/>
      <c r="V66" s="66"/>
      <c r="X66" s="66"/>
      <c r="Y66" s="66"/>
      <c r="Z66" s="66"/>
      <c r="AA66" s="66"/>
    </row>
    <row r="67" spans="1:27" x14ac:dyDescent="0.2">
      <c r="A67" s="24" t="s">
        <v>3</v>
      </c>
      <c r="B67" s="29">
        <v>2008</v>
      </c>
      <c r="C67" s="58">
        <f t="shared" ref="C67:F68" si="9">G66</f>
        <v>157.65</v>
      </c>
      <c r="D67" s="58">
        <f t="shared" si="9"/>
        <v>173.42</v>
      </c>
      <c r="E67" s="58">
        <f t="shared" si="9"/>
        <v>168.76</v>
      </c>
      <c r="F67" s="58">
        <f t="shared" si="9"/>
        <v>117.32</v>
      </c>
      <c r="G67" s="62">
        <v>167.35</v>
      </c>
      <c r="H67" s="62">
        <v>182.24</v>
      </c>
      <c r="I67" s="62">
        <v>178.08</v>
      </c>
      <c r="J67" s="40">
        <v>118.24</v>
      </c>
      <c r="K67" s="44">
        <v>403.1</v>
      </c>
      <c r="L67" s="14">
        <f t="shared" si="7"/>
        <v>416.5</v>
      </c>
      <c r="N67" s="65"/>
      <c r="O67" s="65"/>
      <c r="P67" s="65"/>
      <c r="Q67" s="65"/>
      <c r="S67" s="66"/>
      <c r="T67" s="66"/>
      <c r="U67" s="66"/>
      <c r="V67" s="66"/>
      <c r="X67" s="66"/>
      <c r="Y67" s="66"/>
      <c r="Z67" s="66"/>
      <c r="AA67" s="66"/>
    </row>
    <row r="68" spans="1:27" x14ac:dyDescent="0.2">
      <c r="A68" s="24" t="s">
        <v>4</v>
      </c>
      <c r="B68" s="29">
        <v>2008</v>
      </c>
      <c r="C68" s="58">
        <f t="shared" si="9"/>
        <v>167.35</v>
      </c>
      <c r="D68" s="58">
        <f t="shared" si="9"/>
        <v>182.24</v>
      </c>
      <c r="E68" s="58">
        <f t="shared" si="9"/>
        <v>178.08</v>
      </c>
      <c r="F68" s="58">
        <f t="shared" si="9"/>
        <v>118.24</v>
      </c>
      <c r="G68" s="64">
        <v>171.27</v>
      </c>
      <c r="H68" s="64">
        <v>183.95</v>
      </c>
      <c r="I68" s="64">
        <v>179.41</v>
      </c>
      <c r="J68" s="14">
        <v>119.7</v>
      </c>
      <c r="K68" s="63">
        <v>416.5</v>
      </c>
      <c r="L68" s="14">
        <f t="shared" si="7"/>
        <v>424.7</v>
      </c>
      <c r="N68" s="65"/>
      <c r="O68" s="65"/>
      <c r="P68" s="65"/>
      <c r="Q68" s="65"/>
      <c r="S68" s="66"/>
      <c r="T68" s="66"/>
      <c r="U68" s="66"/>
      <c r="V68" s="66"/>
      <c r="X68" s="66"/>
      <c r="Y68" s="66"/>
      <c r="Z68" s="66"/>
      <c r="AA68" s="66"/>
    </row>
    <row r="69" spans="1:27" x14ac:dyDescent="0.2">
      <c r="A69" s="24" t="s">
        <v>5</v>
      </c>
      <c r="B69" s="29">
        <v>2008</v>
      </c>
      <c r="C69" s="58">
        <f t="shared" ref="C69:F70" si="10">G68</f>
        <v>171.27</v>
      </c>
      <c r="D69" s="58">
        <f t="shared" si="10"/>
        <v>183.95</v>
      </c>
      <c r="E69" s="58">
        <f t="shared" si="10"/>
        <v>179.41</v>
      </c>
      <c r="F69" s="58">
        <f t="shared" si="10"/>
        <v>119.7</v>
      </c>
      <c r="G69" s="8">
        <v>176.1</v>
      </c>
      <c r="H69" s="8">
        <v>188.24</v>
      </c>
      <c r="I69" s="8">
        <v>183.18</v>
      </c>
      <c r="J69" s="14">
        <v>120.72</v>
      </c>
      <c r="K69" s="44">
        <v>424.7</v>
      </c>
      <c r="L69" s="14">
        <f t="shared" si="7"/>
        <v>427.9</v>
      </c>
      <c r="N69" s="65"/>
      <c r="O69" s="65"/>
      <c r="P69" s="65"/>
      <c r="Q69" s="65"/>
      <c r="S69" s="66"/>
      <c r="T69" s="66"/>
      <c r="U69" s="66"/>
      <c r="V69" s="66"/>
      <c r="X69" s="66"/>
      <c r="Y69" s="66"/>
      <c r="Z69" s="66"/>
      <c r="AA69" s="66"/>
    </row>
    <row r="70" spans="1:27" x14ac:dyDescent="0.2">
      <c r="A70" s="24" t="s">
        <v>6</v>
      </c>
      <c r="B70" s="29">
        <v>2008</v>
      </c>
      <c r="C70" s="58">
        <f t="shared" si="10"/>
        <v>176.1</v>
      </c>
      <c r="D70" s="58">
        <f t="shared" si="10"/>
        <v>188.24</v>
      </c>
      <c r="E70" s="58">
        <f t="shared" si="10"/>
        <v>183.18</v>
      </c>
      <c r="F70" s="58">
        <f t="shared" si="10"/>
        <v>120.72</v>
      </c>
      <c r="G70" s="8">
        <v>186.24</v>
      </c>
      <c r="H70" s="8">
        <v>198.81</v>
      </c>
      <c r="I70" s="8">
        <v>194.83</v>
      </c>
      <c r="J70" s="14">
        <v>121.26</v>
      </c>
      <c r="K70" s="44">
        <v>427.9</v>
      </c>
      <c r="L70" s="14">
        <f t="shared" si="7"/>
        <v>440.9</v>
      </c>
      <c r="N70" s="65"/>
      <c r="O70" s="65"/>
      <c r="P70" s="65"/>
      <c r="Q70" s="65"/>
      <c r="S70" s="66"/>
      <c r="T70" s="66"/>
      <c r="U70" s="66"/>
      <c r="V70" s="66"/>
      <c r="X70" s="66"/>
      <c r="Y70" s="66"/>
      <c r="Z70" s="66"/>
      <c r="AA70" s="66"/>
    </row>
    <row r="71" spans="1:27" x14ac:dyDescent="0.2">
      <c r="A71" s="24" t="s">
        <v>7</v>
      </c>
      <c r="B71" s="29">
        <v>2008</v>
      </c>
      <c r="C71" s="58">
        <f t="shared" ref="C71:F72" si="11">G70</f>
        <v>186.24</v>
      </c>
      <c r="D71" s="58">
        <f t="shared" si="11"/>
        <v>198.81</v>
      </c>
      <c r="E71" s="58">
        <f t="shared" si="11"/>
        <v>194.83</v>
      </c>
      <c r="F71" s="58">
        <f t="shared" si="11"/>
        <v>121.26</v>
      </c>
      <c r="G71" s="8">
        <v>183.85</v>
      </c>
      <c r="H71" s="8">
        <v>208.49</v>
      </c>
      <c r="I71" s="8">
        <v>209.23</v>
      </c>
      <c r="J71" s="14">
        <v>122.75</v>
      </c>
      <c r="K71" s="44">
        <v>440.9</v>
      </c>
      <c r="L71" s="16">
        <f>'2006-'!L43</f>
        <v>441.3</v>
      </c>
      <c r="N71" s="65"/>
      <c r="O71" s="65"/>
      <c r="P71" s="65"/>
      <c r="Q71" s="65"/>
      <c r="S71" s="66"/>
      <c r="T71" s="66"/>
      <c r="U71" s="66"/>
      <c r="V71" s="66"/>
      <c r="X71" s="66"/>
      <c r="Y71" s="66"/>
      <c r="Z71" s="66"/>
      <c r="AA71" s="66"/>
    </row>
    <row r="72" spans="1:27" x14ac:dyDescent="0.2">
      <c r="A72" s="24" t="s">
        <v>8</v>
      </c>
      <c r="B72" s="29">
        <v>2008</v>
      </c>
      <c r="C72" s="58">
        <f t="shared" si="11"/>
        <v>183.85</v>
      </c>
      <c r="D72" s="58">
        <f t="shared" si="11"/>
        <v>208.49</v>
      </c>
      <c r="E72" s="58">
        <f t="shared" si="11"/>
        <v>209.23</v>
      </c>
      <c r="F72" s="58">
        <f t="shared" si="11"/>
        <v>122.75</v>
      </c>
      <c r="G72" s="8">
        <f>'2006-'!G44</f>
        <v>180.86</v>
      </c>
      <c r="H72" s="8">
        <f>'2006-'!H44</f>
        <v>206.15</v>
      </c>
      <c r="I72" s="8">
        <f>'2006-'!I44</f>
        <v>207.84</v>
      </c>
      <c r="J72" s="8">
        <f>'2006-'!J44</f>
        <v>123.67</v>
      </c>
      <c r="K72" s="8">
        <f>'2006-'!K44</f>
        <v>441.3</v>
      </c>
      <c r="L72" s="16">
        <f>'2006-'!L44</f>
        <v>447.7</v>
      </c>
      <c r="N72" s="65"/>
      <c r="O72" s="65"/>
      <c r="P72" s="65"/>
      <c r="Q72" s="65"/>
      <c r="S72" s="66"/>
      <c r="T72" s="66"/>
      <c r="U72" s="66"/>
      <c r="V72" s="66"/>
      <c r="X72" s="66"/>
      <c r="Y72" s="66"/>
      <c r="Z72" s="66"/>
      <c r="AA72" s="66"/>
    </row>
    <row r="73" spans="1:27" x14ac:dyDescent="0.2">
      <c r="A73" s="24" t="s">
        <v>9</v>
      </c>
      <c r="B73" s="29">
        <v>2008</v>
      </c>
      <c r="C73" s="58">
        <f t="shared" ref="C73:F74" si="12">G72</f>
        <v>180.86</v>
      </c>
      <c r="D73" s="58">
        <f t="shared" si="12"/>
        <v>206.15</v>
      </c>
      <c r="E73" s="58">
        <f t="shared" si="12"/>
        <v>207.84</v>
      </c>
      <c r="F73" s="58">
        <f t="shared" si="12"/>
        <v>123.67</v>
      </c>
      <c r="G73" s="8">
        <f>'2006-'!G45</f>
        <v>190.86</v>
      </c>
      <c r="H73" s="8">
        <f>'2006-'!H45</f>
        <v>216.66</v>
      </c>
      <c r="I73" s="8">
        <f>'2006-'!I45</f>
        <v>218.75</v>
      </c>
      <c r="J73" s="8">
        <f>'2006-'!J45</f>
        <v>124.23</v>
      </c>
      <c r="K73" s="8">
        <f>'2006-'!K45</f>
        <v>447.7</v>
      </c>
      <c r="L73" s="16">
        <f>'2006-'!L45</f>
        <v>463.8</v>
      </c>
    </row>
    <row r="74" spans="1:27" x14ac:dyDescent="0.2">
      <c r="A74" s="24" t="s">
        <v>10</v>
      </c>
      <c r="B74" s="29">
        <v>2008</v>
      </c>
      <c r="C74" s="58">
        <f t="shared" si="12"/>
        <v>190.86</v>
      </c>
      <c r="D74" s="58">
        <f t="shared" si="12"/>
        <v>216.66</v>
      </c>
      <c r="E74" s="58">
        <f t="shared" si="12"/>
        <v>218.75</v>
      </c>
      <c r="F74" s="58">
        <f t="shared" si="12"/>
        <v>124.23</v>
      </c>
      <c r="G74" s="8">
        <f>'2006-'!G46</f>
        <v>195.88</v>
      </c>
      <c r="H74" s="8">
        <f>'2006-'!H46</f>
        <v>222.16</v>
      </c>
      <c r="I74" s="8">
        <f>'2006-'!I46</f>
        <v>224.07</v>
      </c>
      <c r="J74" s="8">
        <f>'2006-'!J46</f>
        <v>124.87</v>
      </c>
      <c r="K74" s="8">
        <f>'2006-'!K46</f>
        <v>463.8</v>
      </c>
      <c r="L74" s="16">
        <f>'2006-'!L46</f>
        <v>478.8</v>
      </c>
    </row>
    <row r="75" spans="1:27" x14ac:dyDescent="0.2">
      <c r="A75" s="24" t="s">
        <v>11</v>
      </c>
      <c r="B75" s="29">
        <v>2008</v>
      </c>
      <c r="C75" s="58">
        <f>G74</f>
        <v>195.88</v>
      </c>
      <c r="D75" s="58">
        <f>H74</f>
        <v>222.16</v>
      </c>
      <c r="E75" s="58">
        <f>I74</f>
        <v>224.07</v>
      </c>
      <c r="F75" s="58">
        <f>J74</f>
        <v>124.87</v>
      </c>
      <c r="G75" s="8">
        <v>196.26</v>
      </c>
      <c r="H75" s="8">
        <v>227.11</v>
      </c>
      <c r="I75" s="8">
        <v>234.04</v>
      </c>
      <c r="J75" s="14">
        <v>125.26</v>
      </c>
      <c r="K75" s="8">
        <v>478.8</v>
      </c>
      <c r="L75" s="16">
        <f>'2006-'!L47</f>
        <v>489.6</v>
      </c>
    </row>
    <row r="76" spans="1:27" x14ac:dyDescent="0.2">
      <c r="A76" s="53" t="s">
        <v>12</v>
      </c>
      <c r="B76" s="73">
        <v>2008</v>
      </c>
      <c r="G76" s="54">
        <f>AVERAGE(G64:G75)</f>
        <v>175.38666666666668</v>
      </c>
      <c r="H76" s="54">
        <f>AVERAGE(H64:H75)</f>
        <v>194.65250000000003</v>
      </c>
      <c r="I76" s="54">
        <f>AVERAGE(I64:I75)</f>
        <v>192.40583333333333</v>
      </c>
      <c r="J76" s="54">
        <f>AVERAGE(J64:J75)</f>
        <v>120.78083333333335</v>
      </c>
    </row>
    <row r="78" spans="1:27" x14ac:dyDescent="0.2">
      <c r="A78" s="24" t="s">
        <v>38</v>
      </c>
      <c r="B78" s="29">
        <v>2009</v>
      </c>
      <c r="C78" s="58">
        <f>G75</f>
        <v>196.26</v>
      </c>
      <c r="D78" s="58">
        <f>H75</f>
        <v>227.11</v>
      </c>
      <c r="E78" s="58">
        <f>I75</f>
        <v>234.04</v>
      </c>
      <c r="F78" s="58">
        <f>J75</f>
        <v>125.26</v>
      </c>
      <c r="G78" s="8">
        <v>189.08</v>
      </c>
      <c r="H78" s="8">
        <v>222.07</v>
      </c>
      <c r="I78" s="8">
        <v>223.88</v>
      </c>
      <c r="J78" s="14">
        <v>124.55</v>
      </c>
      <c r="K78" s="8">
        <v>489.6</v>
      </c>
      <c r="L78" s="14">
        <f>K79</f>
        <v>490.1</v>
      </c>
    </row>
    <row r="79" spans="1:27" x14ac:dyDescent="0.2">
      <c r="A79" s="24" t="s">
        <v>1</v>
      </c>
      <c r="B79" s="29">
        <v>2009</v>
      </c>
      <c r="C79" s="58">
        <f t="shared" ref="C79:F80" si="13">G78</f>
        <v>189.08</v>
      </c>
      <c r="D79" s="58">
        <f t="shared" si="13"/>
        <v>222.07</v>
      </c>
      <c r="E79" s="58">
        <f t="shared" si="13"/>
        <v>223.88</v>
      </c>
      <c r="F79" s="58">
        <f t="shared" si="13"/>
        <v>124.55</v>
      </c>
      <c r="G79" s="8">
        <v>190.81</v>
      </c>
      <c r="H79" s="8">
        <v>235.55</v>
      </c>
      <c r="I79" s="8">
        <v>242.54</v>
      </c>
      <c r="J79" s="14">
        <v>125.37</v>
      </c>
      <c r="K79" s="8">
        <v>490.1</v>
      </c>
      <c r="L79" s="14">
        <f>K80</f>
        <v>492.5</v>
      </c>
    </row>
    <row r="80" spans="1:27" x14ac:dyDescent="0.2">
      <c r="A80" s="24" t="s">
        <v>2</v>
      </c>
      <c r="B80" s="29">
        <v>2009</v>
      </c>
      <c r="C80" s="58">
        <f t="shared" si="13"/>
        <v>190.81</v>
      </c>
      <c r="D80" s="58">
        <f t="shared" si="13"/>
        <v>235.55</v>
      </c>
      <c r="E80" s="58">
        <f t="shared" si="13"/>
        <v>242.54</v>
      </c>
      <c r="F80" s="58">
        <f t="shared" si="13"/>
        <v>125.37</v>
      </c>
      <c r="G80" s="8">
        <v>186.59</v>
      </c>
      <c r="H80" s="8">
        <v>227.11</v>
      </c>
      <c r="I80" s="8">
        <v>233.32</v>
      </c>
      <c r="J80" s="8">
        <v>126.11</v>
      </c>
      <c r="K80" s="8">
        <v>492.5</v>
      </c>
      <c r="L80" s="14">
        <f>K81</f>
        <v>490.7</v>
      </c>
    </row>
    <row r="81" spans="1:12" x14ac:dyDescent="0.2">
      <c r="A81" s="24" t="s">
        <v>3</v>
      </c>
      <c r="B81" s="29">
        <v>2009</v>
      </c>
      <c r="C81" s="58">
        <f>G80</f>
        <v>186.59</v>
      </c>
      <c r="D81" s="58">
        <f>H80</f>
        <v>227.11</v>
      </c>
      <c r="E81" s="58">
        <f>I80</f>
        <v>233.32</v>
      </c>
      <c r="F81" s="58">
        <f>J80</f>
        <v>126.11</v>
      </c>
      <c r="G81" s="8">
        <v>187.99</v>
      </c>
      <c r="H81" s="8">
        <v>225.98</v>
      </c>
      <c r="I81" s="8">
        <v>231.72</v>
      </c>
      <c r="J81" s="8">
        <v>126.11</v>
      </c>
      <c r="K81" s="44">
        <v>490.7</v>
      </c>
    </row>
    <row r="82" spans="1:12" x14ac:dyDescent="0.2">
      <c r="A82" s="75" t="s">
        <v>4</v>
      </c>
      <c r="B82" s="29">
        <v>2009</v>
      </c>
      <c r="C82" s="58">
        <f t="shared" ref="C82:F88" si="14">G81</f>
        <v>187.99</v>
      </c>
      <c r="D82" s="58">
        <f t="shared" si="14"/>
        <v>225.98</v>
      </c>
      <c r="E82" s="58">
        <f t="shared" si="14"/>
        <v>231.72</v>
      </c>
      <c r="F82" s="58">
        <f t="shared" si="14"/>
        <v>126.11</v>
      </c>
      <c r="G82" s="8">
        <v>193.86</v>
      </c>
      <c r="H82" s="8">
        <v>229.05</v>
      </c>
      <c r="I82" s="8">
        <v>235.36</v>
      </c>
      <c r="J82" s="70">
        <v>126.26</v>
      </c>
      <c r="K82" s="44">
        <v>474.2</v>
      </c>
      <c r="L82" s="14">
        <f t="shared" ref="L82:L88" si="15">K83</f>
        <v>474.9</v>
      </c>
    </row>
    <row r="83" spans="1:12" x14ac:dyDescent="0.2">
      <c r="A83" s="24" t="s">
        <v>5</v>
      </c>
      <c r="B83" s="29">
        <v>2009</v>
      </c>
      <c r="C83" s="58">
        <f t="shared" si="14"/>
        <v>193.86</v>
      </c>
      <c r="D83" s="58">
        <f t="shared" si="14"/>
        <v>229.05</v>
      </c>
      <c r="E83" s="58">
        <f t="shared" si="14"/>
        <v>235.36</v>
      </c>
      <c r="F83" s="58">
        <f t="shared" si="14"/>
        <v>126.26</v>
      </c>
      <c r="G83" s="8">
        <v>201.58</v>
      </c>
      <c r="H83" s="8">
        <v>236.3</v>
      </c>
      <c r="I83" s="8">
        <v>242.54</v>
      </c>
      <c r="J83" s="70">
        <v>126.01</v>
      </c>
      <c r="K83" s="44">
        <v>474.9</v>
      </c>
      <c r="L83" s="14">
        <f t="shared" si="15"/>
        <v>477.9</v>
      </c>
    </row>
    <row r="84" spans="1:12" x14ac:dyDescent="0.2">
      <c r="A84" s="24" t="s">
        <v>6</v>
      </c>
      <c r="B84" s="29">
        <v>2009</v>
      </c>
      <c r="C84" s="58">
        <f t="shared" si="14"/>
        <v>201.58</v>
      </c>
      <c r="D84" s="58">
        <f t="shared" si="14"/>
        <v>236.3</v>
      </c>
      <c r="E84" s="58">
        <f t="shared" si="14"/>
        <v>242.54</v>
      </c>
      <c r="F84" s="58">
        <f t="shared" si="14"/>
        <v>126.01</v>
      </c>
      <c r="G84" s="8">
        <v>209.59</v>
      </c>
      <c r="H84" s="8">
        <v>245.23</v>
      </c>
      <c r="I84" s="8">
        <v>252.68</v>
      </c>
      <c r="J84" s="40">
        <v>126.22</v>
      </c>
      <c r="K84" s="44">
        <v>477.9</v>
      </c>
      <c r="L84" s="14">
        <f t="shared" si="15"/>
        <v>486.4</v>
      </c>
    </row>
    <row r="85" spans="1:12" x14ac:dyDescent="0.2">
      <c r="A85" s="24" t="s">
        <v>7</v>
      </c>
      <c r="B85" s="29">
        <v>2009</v>
      </c>
      <c r="C85" s="58">
        <f t="shared" si="14"/>
        <v>209.59</v>
      </c>
      <c r="D85" s="58">
        <f t="shared" si="14"/>
        <v>245.23</v>
      </c>
      <c r="E85" s="58">
        <f t="shared" si="14"/>
        <v>252.68</v>
      </c>
      <c r="F85" s="58">
        <f t="shared" si="14"/>
        <v>126.22</v>
      </c>
      <c r="G85" s="8">
        <v>210.65</v>
      </c>
      <c r="H85" s="8">
        <v>247.64</v>
      </c>
      <c r="I85" s="8">
        <v>255.28</v>
      </c>
      <c r="J85" s="40">
        <v>126.47</v>
      </c>
      <c r="K85" s="44">
        <v>486.4</v>
      </c>
      <c r="L85" s="14">
        <f t="shared" si="15"/>
        <v>492.1</v>
      </c>
    </row>
    <row r="86" spans="1:12" x14ac:dyDescent="0.2">
      <c r="A86" s="24" t="s">
        <v>8</v>
      </c>
      <c r="B86" s="29">
        <v>2009</v>
      </c>
      <c r="C86" s="58">
        <f t="shared" si="14"/>
        <v>210.65</v>
      </c>
      <c r="D86" s="58">
        <f t="shared" si="14"/>
        <v>247.64</v>
      </c>
      <c r="E86" s="58">
        <f t="shared" si="14"/>
        <v>255.28</v>
      </c>
      <c r="F86" s="58">
        <f t="shared" si="14"/>
        <v>126.47</v>
      </c>
      <c r="G86" s="8">
        <v>213.43</v>
      </c>
      <c r="H86" s="8">
        <v>249.84</v>
      </c>
      <c r="I86" s="8">
        <v>257.57</v>
      </c>
      <c r="J86" s="40">
        <v>126.93</v>
      </c>
      <c r="K86" s="44">
        <v>492.1</v>
      </c>
      <c r="L86" s="14">
        <f t="shared" si="15"/>
        <v>495.3</v>
      </c>
    </row>
    <row r="87" spans="1:12" x14ac:dyDescent="0.2">
      <c r="A87" s="24" t="s">
        <v>9</v>
      </c>
      <c r="B87" s="29">
        <v>2009</v>
      </c>
      <c r="C87" s="58">
        <f t="shared" si="14"/>
        <v>213.43</v>
      </c>
      <c r="D87" s="58">
        <f t="shared" si="14"/>
        <v>249.84</v>
      </c>
      <c r="E87" s="58">
        <f t="shared" si="14"/>
        <v>257.57</v>
      </c>
      <c r="F87" s="58">
        <f t="shared" si="14"/>
        <v>126.93</v>
      </c>
      <c r="G87" s="8">
        <v>211.61</v>
      </c>
      <c r="H87" s="8">
        <v>248.71</v>
      </c>
      <c r="I87" s="8">
        <v>257.18</v>
      </c>
      <c r="J87" s="40">
        <v>126.96</v>
      </c>
      <c r="K87" s="44">
        <v>495.3</v>
      </c>
      <c r="L87" s="14">
        <f t="shared" si="15"/>
        <v>497</v>
      </c>
    </row>
    <row r="88" spans="1:12" x14ac:dyDescent="0.2">
      <c r="A88" s="24" t="s">
        <v>10</v>
      </c>
      <c r="B88" s="29">
        <v>2009</v>
      </c>
      <c r="C88" s="58">
        <f t="shared" si="14"/>
        <v>211.61</v>
      </c>
      <c r="D88" s="58">
        <f t="shared" si="14"/>
        <v>248.71</v>
      </c>
      <c r="E88" s="58">
        <f t="shared" si="14"/>
        <v>257.18</v>
      </c>
      <c r="F88" s="58">
        <f t="shared" si="14"/>
        <v>126.96</v>
      </c>
      <c r="G88" s="8">
        <v>217.23</v>
      </c>
      <c r="H88" s="8">
        <v>253.42</v>
      </c>
      <c r="I88" s="8">
        <v>261.42</v>
      </c>
      <c r="J88" s="57">
        <v>127.28</v>
      </c>
      <c r="K88" s="44">
        <v>497</v>
      </c>
      <c r="L88" s="14">
        <f t="shared" si="15"/>
        <v>500.7</v>
      </c>
    </row>
    <row r="89" spans="1:12" x14ac:dyDescent="0.2">
      <c r="A89" s="24" t="s">
        <v>11</v>
      </c>
      <c r="B89" s="29">
        <v>2009</v>
      </c>
      <c r="C89" s="58">
        <f>G88</f>
        <v>217.23</v>
      </c>
      <c r="D89" s="58">
        <f>H88</f>
        <v>253.42</v>
      </c>
      <c r="E89" s="58">
        <f>I88</f>
        <v>261.42</v>
      </c>
      <c r="F89" s="58">
        <f>J88</f>
        <v>127.28</v>
      </c>
      <c r="G89" s="8">
        <v>215.82</v>
      </c>
      <c r="H89" s="8">
        <v>252.62</v>
      </c>
      <c r="I89" s="8">
        <v>260.91000000000003</v>
      </c>
      <c r="J89" s="40">
        <v>127.67</v>
      </c>
      <c r="K89" s="44">
        <v>500.7</v>
      </c>
      <c r="L89" s="14">
        <f>K92</f>
        <v>0</v>
      </c>
    </row>
    <row r="90" spans="1:12" x14ac:dyDescent="0.2">
      <c r="A90" s="53" t="s">
        <v>12</v>
      </c>
      <c r="B90" s="28">
        <v>2009</v>
      </c>
      <c r="G90" s="54">
        <f>AVERAGE(G78:G89)</f>
        <v>202.35333333333335</v>
      </c>
      <c r="H90" s="54">
        <f>AVERAGE(H78:H89)</f>
        <v>239.46</v>
      </c>
      <c r="I90" s="54">
        <f>AVERAGE(I78:I89)</f>
        <v>246.20000000000002</v>
      </c>
      <c r="J90" s="69">
        <f>AVERAGE(J78:J89)</f>
        <v>126.32833333333336</v>
      </c>
      <c r="K90" s="8"/>
      <c r="L90" s="14"/>
    </row>
  </sheetData>
  <mergeCells count="3">
    <mergeCell ref="A1:J1"/>
    <mergeCell ref="G3:J3"/>
    <mergeCell ref="C3:F3"/>
  </mergeCells>
  <phoneticPr fontId="3" type="noConversion"/>
  <pageMargins left="0.39370078740157483" right="0.39370078740157483" top="0.86614173228346458" bottom="0.78740157480314965" header="0.51181102362204722" footer="0.51181102362204722"/>
  <pageSetup paperSize="9" scale="95" orientation="portrait" verticalDpi="300" r:id="rId1"/>
  <headerFooter alignWithMargins="0">
    <oddHeader>&amp;RHagdeild Vg.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128"/>
  <sheetViews>
    <sheetView tabSelected="1" workbookViewId="0">
      <pane ySplit="7" topLeftCell="A110" activePane="bottomLeft" state="frozenSplit"/>
      <selection pane="bottomLeft" activeCell="F125" sqref="F125"/>
    </sheetView>
  </sheetViews>
  <sheetFormatPr defaultColWidth="9.33203125" defaultRowHeight="12.75" x14ac:dyDescent="0.2"/>
  <cols>
    <col min="1" max="1" width="10" style="1" customWidth="1"/>
    <col min="2" max="2" width="5.5" style="5" customWidth="1"/>
    <col min="3" max="4" width="8.5" style="5" customWidth="1"/>
    <col min="5" max="5" width="8.83203125" style="5" bestFit="1" customWidth="1"/>
    <col min="6" max="6" width="8.83203125" style="5" customWidth="1"/>
    <col min="7" max="8" width="8.33203125" style="8" customWidth="1"/>
    <col min="9" max="9" width="8.5" style="8" customWidth="1"/>
    <col min="10" max="11" width="8.83203125" style="1" customWidth="1"/>
    <col min="12" max="12" width="9.83203125" style="1" customWidth="1"/>
    <col min="13" max="16" width="9.33203125" style="47"/>
    <col min="17" max="17" width="9.33203125" style="1"/>
    <col min="18" max="18" width="3.6640625" style="1" customWidth="1"/>
    <col min="19" max="22" width="9.33203125" style="1"/>
    <col min="23" max="23" width="2.83203125" style="1" customWidth="1"/>
    <col min="24" max="16384" width="9.33203125" style="1"/>
  </cols>
  <sheetData>
    <row r="1" spans="1:16" ht="15.75" x14ac:dyDescent="0.2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</row>
    <row r="2" spans="1:16" ht="7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x14ac:dyDescent="0.2">
      <c r="A3" s="20"/>
      <c r="B3" s="27"/>
      <c r="C3" s="97" t="s">
        <v>23</v>
      </c>
      <c r="D3" s="97"/>
      <c r="E3" s="97"/>
      <c r="F3" s="97"/>
      <c r="G3" s="95" t="s">
        <v>20</v>
      </c>
      <c r="H3" s="95"/>
      <c r="I3" s="95"/>
      <c r="J3" s="96"/>
      <c r="K3" s="9" t="s">
        <v>27</v>
      </c>
      <c r="L3" s="10"/>
      <c r="M3" s="9" t="s">
        <v>27</v>
      </c>
      <c r="N3" s="10"/>
      <c r="O3" s="9" t="s">
        <v>27</v>
      </c>
      <c r="P3" s="10"/>
    </row>
    <row r="4" spans="1:16" x14ac:dyDescent="0.2">
      <c r="A4" s="21"/>
      <c r="B4" s="28"/>
      <c r="C4" s="3" t="s">
        <v>16</v>
      </c>
      <c r="D4" s="3" t="s">
        <v>16</v>
      </c>
      <c r="E4" s="3" t="s">
        <v>16</v>
      </c>
      <c r="F4" s="4" t="s">
        <v>31</v>
      </c>
      <c r="G4" s="3" t="s">
        <v>16</v>
      </c>
      <c r="H4" s="3" t="s">
        <v>16</v>
      </c>
      <c r="I4" s="3" t="s">
        <v>16</v>
      </c>
      <c r="J4" s="4" t="s">
        <v>31</v>
      </c>
      <c r="K4" s="98" t="s">
        <v>40</v>
      </c>
      <c r="L4" s="99"/>
      <c r="M4" s="98" t="s">
        <v>39</v>
      </c>
      <c r="N4" s="99"/>
      <c r="O4" s="98" t="s">
        <v>39</v>
      </c>
      <c r="P4" s="99"/>
    </row>
    <row r="5" spans="1:16" x14ac:dyDescent="0.2">
      <c r="A5" s="15"/>
      <c r="B5" s="29"/>
      <c r="C5" s="3" t="s">
        <v>17</v>
      </c>
      <c r="D5" s="3" t="s">
        <v>18</v>
      </c>
      <c r="E5" s="3" t="s">
        <v>19</v>
      </c>
      <c r="F5" s="4" t="s">
        <v>32</v>
      </c>
      <c r="G5" s="3" t="s">
        <v>17</v>
      </c>
      <c r="H5" s="3" t="s">
        <v>18</v>
      </c>
      <c r="I5" s="3" t="s">
        <v>19</v>
      </c>
      <c r="J5" s="4" t="s">
        <v>36</v>
      </c>
      <c r="K5" s="11"/>
      <c r="L5" s="12" t="s">
        <v>28</v>
      </c>
      <c r="M5" s="11"/>
      <c r="N5" s="12" t="s">
        <v>28</v>
      </c>
      <c r="O5" s="100" t="s">
        <v>41</v>
      </c>
      <c r="P5" s="101"/>
    </row>
    <row r="6" spans="1:16" x14ac:dyDescent="0.2">
      <c r="A6" s="15"/>
      <c r="B6" s="29"/>
      <c r="C6" s="3" t="s">
        <v>22</v>
      </c>
      <c r="D6" s="3" t="s">
        <v>22</v>
      </c>
      <c r="E6" s="3" t="s">
        <v>22</v>
      </c>
      <c r="F6" s="4" t="s">
        <v>33</v>
      </c>
      <c r="G6" s="3" t="s">
        <v>22</v>
      </c>
      <c r="H6" s="3" t="s">
        <v>22</v>
      </c>
      <c r="I6" s="3" t="s">
        <v>22</v>
      </c>
      <c r="J6" s="4" t="s">
        <v>33</v>
      </c>
      <c r="K6" s="11" t="s">
        <v>25</v>
      </c>
      <c r="L6" s="12" t="s">
        <v>29</v>
      </c>
      <c r="M6" s="11" t="s">
        <v>25</v>
      </c>
      <c r="N6" s="12" t="s">
        <v>29</v>
      </c>
      <c r="O6" s="11" t="s">
        <v>25</v>
      </c>
      <c r="P6" s="12"/>
    </row>
    <row r="7" spans="1:16" x14ac:dyDescent="0.2">
      <c r="A7" s="22" t="s">
        <v>14</v>
      </c>
      <c r="B7" s="30" t="s">
        <v>13</v>
      </c>
      <c r="C7" s="6" t="s">
        <v>21</v>
      </c>
      <c r="D7" s="6" t="s">
        <v>21</v>
      </c>
      <c r="E7" s="6" t="s">
        <v>21</v>
      </c>
      <c r="F7" s="7" t="s">
        <v>34</v>
      </c>
      <c r="G7" s="6" t="s">
        <v>21</v>
      </c>
      <c r="H7" s="6" t="s">
        <v>21</v>
      </c>
      <c r="I7" s="6" t="s">
        <v>21</v>
      </c>
      <c r="J7" s="7" t="s">
        <v>35</v>
      </c>
      <c r="K7" s="17" t="s">
        <v>24</v>
      </c>
      <c r="L7" s="18" t="s">
        <v>24</v>
      </c>
      <c r="M7" s="17" t="s">
        <v>24</v>
      </c>
      <c r="N7" s="18" t="s">
        <v>24</v>
      </c>
      <c r="O7" s="17" t="s">
        <v>24</v>
      </c>
      <c r="P7" s="18"/>
    </row>
    <row r="8" spans="1:16" x14ac:dyDescent="0.2">
      <c r="A8" s="24" t="s">
        <v>0</v>
      </c>
      <c r="B8" s="29">
        <v>2006</v>
      </c>
      <c r="C8" s="25">
        <v>123.56</v>
      </c>
      <c r="D8" s="25">
        <v>134.91999999999999</v>
      </c>
      <c r="E8" s="25">
        <v>130.30000000000001</v>
      </c>
      <c r="F8" s="36">
        <v>100</v>
      </c>
      <c r="G8" s="25">
        <v>124.54</v>
      </c>
      <c r="H8" s="25">
        <v>135.35</v>
      </c>
      <c r="I8" s="25">
        <v>130.66999999999999</v>
      </c>
      <c r="J8" s="43">
        <v>102.5</v>
      </c>
      <c r="K8" s="47">
        <v>316.7</v>
      </c>
      <c r="L8" s="16">
        <v>325.2</v>
      </c>
      <c r="N8" s="10"/>
      <c r="P8" s="10"/>
    </row>
    <row r="9" spans="1:16" x14ac:dyDescent="0.2">
      <c r="A9" s="24" t="s">
        <v>1</v>
      </c>
      <c r="B9" s="29">
        <v>2006</v>
      </c>
      <c r="C9" s="25">
        <v>124.54</v>
      </c>
      <c r="D9" s="25">
        <v>135.35</v>
      </c>
      <c r="E9" s="25">
        <v>130.66999999999999</v>
      </c>
      <c r="F9" s="45">
        <v>102.5</v>
      </c>
      <c r="G9" s="25">
        <v>125.37</v>
      </c>
      <c r="H9" s="8">
        <v>136.01</v>
      </c>
      <c r="I9" s="8">
        <v>131.18</v>
      </c>
      <c r="J9" s="16">
        <v>102.5</v>
      </c>
      <c r="K9" s="49">
        <v>325.2</v>
      </c>
      <c r="L9" s="16">
        <v>325.3</v>
      </c>
      <c r="N9" s="16"/>
      <c r="P9" s="16"/>
    </row>
    <row r="10" spans="1:16" x14ac:dyDescent="0.2">
      <c r="A10" s="24" t="s">
        <v>2</v>
      </c>
      <c r="B10" s="29">
        <v>2006</v>
      </c>
      <c r="C10" s="25">
        <v>125.37</v>
      </c>
      <c r="D10" s="8">
        <v>136.01</v>
      </c>
      <c r="E10" s="8">
        <v>131.18</v>
      </c>
      <c r="F10" s="47">
        <v>102.5</v>
      </c>
      <c r="G10" s="25">
        <v>125.46</v>
      </c>
      <c r="H10" s="8">
        <v>136.41999999999999</v>
      </c>
      <c r="I10" s="8">
        <v>131.77000000000001</v>
      </c>
      <c r="J10" s="16">
        <v>102.5</v>
      </c>
      <c r="K10" s="49">
        <v>325.3</v>
      </c>
      <c r="L10" s="16">
        <v>325.89999999999998</v>
      </c>
      <c r="N10" s="16"/>
      <c r="P10" s="16"/>
    </row>
    <row r="11" spans="1:16" x14ac:dyDescent="0.2">
      <c r="A11" s="24" t="s">
        <v>3</v>
      </c>
      <c r="B11" s="29">
        <v>2006</v>
      </c>
      <c r="C11" s="25">
        <v>125.46</v>
      </c>
      <c r="D11" s="8">
        <v>136.41999999999999</v>
      </c>
      <c r="E11" s="8">
        <v>131.77000000000001</v>
      </c>
      <c r="F11" s="50">
        <v>102.5</v>
      </c>
      <c r="G11" s="8">
        <v>128.71</v>
      </c>
      <c r="H11" s="8">
        <v>139.63</v>
      </c>
      <c r="I11" s="8">
        <v>135.1</v>
      </c>
      <c r="J11" s="16">
        <v>102.5</v>
      </c>
      <c r="K11" s="49">
        <v>325.89999999999998</v>
      </c>
      <c r="L11" s="16">
        <v>329.4</v>
      </c>
      <c r="N11" s="16"/>
      <c r="P11" s="16"/>
    </row>
    <row r="12" spans="1:16" x14ac:dyDescent="0.2">
      <c r="A12" s="24" t="s">
        <v>4</v>
      </c>
      <c r="B12" s="5">
        <v>2006</v>
      </c>
      <c r="C12" s="13">
        <v>128.71</v>
      </c>
      <c r="D12" s="8">
        <v>139.63</v>
      </c>
      <c r="E12" s="8">
        <v>135.1</v>
      </c>
      <c r="F12" s="50">
        <v>102.5</v>
      </c>
      <c r="G12" s="8">
        <v>130.91999999999999</v>
      </c>
      <c r="H12" s="8">
        <v>143.22</v>
      </c>
      <c r="I12" s="8">
        <v>138.59</v>
      </c>
      <c r="J12" s="31">
        <v>102.5</v>
      </c>
      <c r="K12" s="15">
        <v>329.4</v>
      </c>
      <c r="L12" s="31">
        <v>334.9</v>
      </c>
      <c r="M12" s="15"/>
      <c r="N12" s="16"/>
      <c r="P12" s="16"/>
    </row>
    <row r="13" spans="1:16" x14ac:dyDescent="0.2">
      <c r="A13" s="24" t="s">
        <v>5</v>
      </c>
      <c r="B13" s="29">
        <v>2006</v>
      </c>
      <c r="C13" s="8">
        <v>130.91999999999999</v>
      </c>
      <c r="D13" s="8">
        <v>143.22</v>
      </c>
      <c r="E13" s="8">
        <v>138.59</v>
      </c>
      <c r="F13" s="49">
        <v>102.5</v>
      </c>
      <c r="G13" s="25">
        <v>131.76</v>
      </c>
      <c r="H13" s="8">
        <v>145.44</v>
      </c>
      <c r="I13" s="51">
        <v>141.94999999999999</v>
      </c>
      <c r="J13" s="16">
        <v>102.5</v>
      </c>
      <c r="K13" s="24">
        <v>334.9</v>
      </c>
      <c r="L13" s="16">
        <v>335.8</v>
      </c>
      <c r="N13" s="16"/>
      <c r="P13" s="16"/>
    </row>
    <row r="14" spans="1:16" x14ac:dyDescent="0.2">
      <c r="A14" s="24" t="s">
        <v>6</v>
      </c>
      <c r="B14" s="29">
        <v>2006</v>
      </c>
      <c r="C14" s="51">
        <v>131.76</v>
      </c>
      <c r="D14" s="51">
        <v>145.44</v>
      </c>
      <c r="E14" s="51">
        <v>141.94999999999999</v>
      </c>
      <c r="F14" s="51">
        <v>102.5</v>
      </c>
      <c r="G14" s="8">
        <v>139.53</v>
      </c>
      <c r="H14" s="8">
        <v>153.69</v>
      </c>
      <c r="I14" s="8">
        <v>148.66</v>
      </c>
      <c r="J14" s="16">
        <v>102.5</v>
      </c>
      <c r="K14" s="24">
        <v>335.8</v>
      </c>
      <c r="L14" s="16">
        <v>349.7</v>
      </c>
      <c r="N14" s="16"/>
      <c r="P14" s="16"/>
    </row>
    <row r="15" spans="1:16" x14ac:dyDescent="0.2">
      <c r="A15" s="24" t="s">
        <v>7</v>
      </c>
      <c r="B15" s="29">
        <v>2006</v>
      </c>
      <c r="C15" s="8">
        <v>139.53</v>
      </c>
      <c r="D15" s="8">
        <v>153.69</v>
      </c>
      <c r="E15" s="8">
        <v>148.66</v>
      </c>
      <c r="F15" s="47">
        <v>102.5</v>
      </c>
      <c r="G15" s="52">
        <v>139.63999999999999</v>
      </c>
      <c r="H15" s="52">
        <v>155.30000000000001</v>
      </c>
      <c r="I15" s="52">
        <v>148.38999999999999</v>
      </c>
      <c r="J15" s="51">
        <v>102.96</v>
      </c>
      <c r="K15" s="24">
        <v>349.7</v>
      </c>
      <c r="L15" s="16">
        <v>351.4</v>
      </c>
      <c r="N15" s="16"/>
      <c r="P15" s="16"/>
    </row>
    <row r="16" spans="1:16" x14ac:dyDescent="0.2">
      <c r="A16" s="24" t="s">
        <v>8</v>
      </c>
      <c r="B16" s="29">
        <v>2006</v>
      </c>
      <c r="C16" s="26">
        <v>139.63999999999999</v>
      </c>
      <c r="D16" s="26">
        <v>155.30000000000001</v>
      </c>
      <c r="E16" s="26">
        <v>148.38999999999999</v>
      </c>
      <c r="F16" s="37">
        <v>102.96</v>
      </c>
      <c r="G16" s="44">
        <v>138.74</v>
      </c>
      <c r="H16" s="44">
        <v>154.77000000000001</v>
      </c>
      <c r="I16" s="44">
        <v>147.06</v>
      </c>
      <c r="J16" s="40">
        <v>104.73</v>
      </c>
      <c r="K16" s="49">
        <v>351.4</v>
      </c>
      <c r="L16" s="16">
        <v>352.3</v>
      </c>
      <c r="N16" s="16"/>
      <c r="P16" s="16"/>
    </row>
    <row r="17" spans="1:16" x14ac:dyDescent="0.2">
      <c r="A17" s="24" t="s">
        <v>9</v>
      </c>
      <c r="B17" s="29">
        <v>2006</v>
      </c>
      <c r="C17" s="44">
        <v>138.74</v>
      </c>
      <c r="D17" s="44">
        <v>154.77000000000001</v>
      </c>
      <c r="E17" s="44">
        <v>147.06</v>
      </c>
      <c r="F17" s="36">
        <v>104.73</v>
      </c>
      <c r="G17" s="44">
        <v>136.74</v>
      </c>
      <c r="H17" s="44">
        <v>153.52000000000001</v>
      </c>
      <c r="I17" s="44">
        <v>146.13</v>
      </c>
      <c r="J17" s="40">
        <v>105.44</v>
      </c>
      <c r="K17" s="47">
        <v>352.3</v>
      </c>
      <c r="L17" s="16">
        <v>354.4</v>
      </c>
      <c r="N17" s="16"/>
      <c r="P17" s="16"/>
    </row>
    <row r="18" spans="1:16" x14ac:dyDescent="0.2">
      <c r="A18" s="24" t="s">
        <v>10</v>
      </c>
      <c r="B18" s="29">
        <v>2006</v>
      </c>
      <c r="C18" s="44">
        <v>136.74</v>
      </c>
      <c r="D18" s="44">
        <v>153.52000000000001</v>
      </c>
      <c r="E18" s="44">
        <v>146.13</v>
      </c>
      <c r="F18" s="36">
        <v>105.44</v>
      </c>
      <c r="G18" s="25">
        <v>135.30000000000001</v>
      </c>
      <c r="H18" s="25">
        <v>152.22</v>
      </c>
      <c r="I18" s="25">
        <v>144.69999999999999</v>
      </c>
      <c r="J18" s="40">
        <v>105.98</v>
      </c>
      <c r="K18" s="49">
        <v>354.4</v>
      </c>
      <c r="L18" s="16">
        <f>K19</f>
        <v>355.2</v>
      </c>
      <c r="N18" s="16"/>
      <c r="P18" s="16"/>
    </row>
    <row r="19" spans="1:16" x14ac:dyDescent="0.2">
      <c r="A19" s="24" t="s">
        <v>11</v>
      </c>
      <c r="B19" s="29">
        <v>2006</v>
      </c>
      <c r="C19" s="25">
        <v>135.30000000000001</v>
      </c>
      <c r="D19" s="25">
        <v>152.22</v>
      </c>
      <c r="E19" s="25">
        <v>144.69999999999999</v>
      </c>
      <c r="F19" s="36">
        <v>105.98</v>
      </c>
      <c r="G19" s="25">
        <v>135.35</v>
      </c>
      <c r="H19" s="25">
        <v>152.09</v>
      </c>
      <c r="I19" s="25">
        <v>144.47999999999999</v>
      </c>
      <c r="J19" s="40">
        <v>106.51</v>
      </c>
      <c r="K19" s="47">
        <v>355.2</v>
      </c>
      <c r="L19" s="16">
        <f>K22</f>
        <v>356.3</v>
      </c>
      <c r="N19" s="16"/>
      <c r="P19" s="16"/>
    </row>
    <row r="20" spans="1:16" x14ac:dyDescent="0.2">
      <c r="A20" s="53" t="s">
        <v>37</v>
      </c>
      <c r="B20" s="28">
        <v>2006</v>
      </c>
      <c r="G20" s="54">
        <f>AVERAGE(G8:G19)</f>
        <v>132.67166666666665</v>
      </c>
      <c r="H20" s="54">
        <f>AVERAGE(H8:H19)</f>
        <v>146.47166666666666</v>
      </c>
      <c r="I20" s="54">
        <f>AVERAGE(I8:I19)</f>
        <v>140.72333333333333</v>
      </c>
      <c r="J20" s="54">
        <f>AVERAGE(J8:J19)</f>
        <v>103.59333333333335</v>
      </c>
      <c r="K20" s="15"/>
      <c r="L20" s="16"/>
      <c r="N20" s="16"/>
      <c r="P20" s="16"/>
    </row>
    <row r="21" spans="1:16" x14ac:dyDescent="0.2">
      <c r="A21" s="15"/>
      <c r="B21" s="29"/>
      <c r="K21" s="15"/>
      <c r="L21" s="16"/>
      <c r="N21" s="16"/>
      <c r="P21" s="16"/>
    </row>
    <row r="22" spans="1:16" x14ac:dyDescent="0.2">
      <c r="A22" s="24" t="s">
        <v>0</v>
      </c>
      <c r="B22" s="48">
        <v>2007</v>
      </c>
      <c r="C22" s="56">
        <f>G19</f>
        <v>135.35</v>
      </c>
      <c r="D22" s="55">
        <f>H19</f>
        <v>152.09</v>
      </c>
      <c r="E22" s="55">
        <f>I19</f>
        <v>144.47999999999999</v>
      </c>
      <c r="F22" s="55">
        <f>J19</f>
        <v>106.51</v>
      </c>
      <c r="G22" s="25">
        <v>136.54</v>
      </c>
      <c r="H22" s="25">
        <v>153.44</v>
      </c>
      <c r="I22" s="25">
        <v>147.69999999999999</v>
      </c>
      <c r="J22" s="57">
        <v>106.72</v>
      </c>
      <c r="K22" s="15">
        <v>356.3</v>
      </c>
      <c r="L22" s="16">
        <f t="shared" ref="L22:L32" si="0">K23</f>
        <v>364.5</v>
      </c>
      <c r="M22" s="15"/>
      <c r="N22" s="16"/>
      <c r="P22" s="16"/>
    </row>
    <row r="23" spans="1:16" x14ac:dyDescent="0.2">
      <c r="A23" s="24" t="s">
        <v>1</v>
      </c>
      <c r="B23" s="5">
        <v>2007</v>
      </c>
      <c r="C23" s="56">
        <f t="shared" ref="C23:C33" si="1">G22</f>
        <v>136.54</v>
      </c>
      <c r="D23" s="55">
        <f t="shared" ref="D23:D33" si="2">H22</f>
        <v>153.44</v>
      </c>
      <c r="E23" s="55">
        <f t="shared" ref="E23:E33" si="3">I22</f>
        <v>147.69999999999999</v>
      </c>
      <c r="F23" s="55">
        <f t="shared" ref="F23:F33" si="4">J22</f>
        <v>106.72</v>
      </c>
      <c r="G23" s="8">
        <v>136.09</v>
      </c>
      <c r="H23" s="8">
        <v>152.66</v>
      </c>
      <c r="I23" s="8">
        <v>147</v>
      </c>
      <c r="J23" s="57">
        <v>106.65</v>
      </c>
      <c r="K23" s="15">
        <v>364.5</v>
      </c>
      <c r="L23" s="16">
        <f t="shared" si="0"/>
        <v>368.2</v>
      </c>
      <c r="M23" s="15"/>
      <c r="N23" s="16"/>
      <c r="P23" s="16"/>
    </row>
    <row r="24" spans="1:16" x14ac:dyDescent="0.2">
      <c r="A24" s="24" t="s">
        <v>2</v>
      </c>
      <c r="B24" s="5">
        <v>2007</v>
      </c>
      <c r="C24" s="56">
        <f t="shared" si="1"/>
        <v>136.09</v>
      </c>
      <c r="D24" s="55">
        <f t="shared" si="2"/>
        <v>152.66</v>
      </c>
      <c r="E24" s="55">
        <f t="shared" si="3"/>
        <v>147</v>
      </c>
      <c r="F24" s="55">
        <f t="shared" si="4"/>
        <v>106.65</v>
      </c>
      <c r="G24" s="8">
        <v>136.35</v>
      </c>
      <c r="H24" s="8">
        <v>152.83000000000001</v>
      </c>
      <c r="I24" s="8">
        <v>145.96</v>
      </c>
      <c r="J24" s="57">
        <v>110.44</v>
      </c>
      <c r="K24" s="24">
        <v>368.2</v>
      </c>
      <c r="L24" s="14">
        <f t="shared" si="0"/>
        <v>369</v>
      </c>
      <c r="N24" s="16"/>
      <c r="P24" s="16"/>
    </row>
    <row r="25" spans="1:16" x14ac:dyDescent="0.2">
      <c r="A25" s="24" t="s">
        <v>3</v>
      </c>
      <c r="B25" s="29">
        <v>2007</v>
      </c>
      <c r="C25" s="58">
        <f t="shared" si="1"/>
        <v>136.35</v>
      </c>
      <c r="D25" s="58">
        <f t="shared" si="2"/>
        <v>152.83000000000001</v>
      </c>
      <c r="E25" s="58">
        <f t="shared" si="3"/>
        <v>145.96</v>
      </c>
      <c r="F25" s="58">
        <f t="shared" si="4"/>
        <v>110.44</v>
      </c>
      <c r="G25" s="8">
        <v>137.34</v>
      </c>
      <c r="H25" s="8">
        <v>153.87</v>
      </c>
      <c r="I25" s="8">
        <v>146.36000000000001</v>
      </c>
      <c r="J25" s="57">
        <v>110.73</v>
      </c>
      <c r="K25" s="59">
        <v>369</v>
      </c>
      <c r="L25" s="14">
        <f t="shared" si="0"/>
        <v>370.3</v>
      </c>
      <c r="N25" s="16"/>
      <c r="P25" s="16"/>
    </row>
    <row r="26" spans="1:16" x14ac:dyDescent="0.2">
      <c r="A26" s="24" t="s">
        <v>4</v>
      </c>
      <c r="B26" s="29">
        <v>2007</v>
      </c>
      <c r="C26" s="58">
        <f t="shared" si="1"/>
        <v>137.34</v>
      </c>
      <c r="D26" s="58">
        <f t="shared" si="2"/>
        <v>153.87</v>
      </c>
      <c r="E26" s="58">
        <f t="shared" si="3"/>
        <v>146.36000000000001</v>
      </c>
      <c r="F26" s="58">
        <f t="shared" si="4"/>
        <v>110.73</v>
      </c>
      <c r="G26" s="8">
        <v>140.27000000000001</v>
      </c>
      <c r="H26" s="8">
        <v>156.12</v>
      </c>
      <c r="I26" s="8">
        <v>147.69</v>
      </c>
      <c r="J26" s="57">
        <v>111.05</v>
      </c>
      <c r="K26" s="59">
        <v>370.3</v>
      </c>
      <c r="L26" s="14">
        <f t="shared" si="0"/>
        <v>370.2</v>
      </c>
      <c r="N26" s="16"/>
      <c r="P26" s="16"/>
    </row>
    <row r="27" spans="1:16" x14ac:dyDescent="0.2">
      <c r="A27" s="24" t="s">
        <v>5</v>
      </c>
      <c r="B27" s="29">
        <v>2007</v>
      </c>
      <c r="C27" s="58">
        <f t="shared" si="1"/>
        <v>140.27000000000001</v>
      </c>
      <c r="D27" s="58">
        <f t="shared" si="2"/>
        <v>156.12</v>
      </c>
      <c r="E27" s="58">
        <f t="shared" si="3"/>
        <v>147.69</v>
      </c>
      <c r="F27" s="58">
        <f t="shared" si="4"/>
        <v>111.05</v>
      </c>
      <c r="G27" s="8">
        <v>142.27000000000001</v>
      </c>
      <c r="H27" s="8">
        <v>158.03</v>
      </c>
      <c r="I27" s="8">
        <v>149.77000000000001</v>
      </c>
      <c r="J27" s="57">
        <v>111.54</v>
      </c>
      <c r="K27" s="24">
        <v>370.2</v>
      </c>
      <c r="L27" s="14">
        <f t="shared" si="0"/>
        <v>370.9</v>
      </c>
      <c r="N27" s="16"/>
      <c r="P27" s="16"/>
    </row>
    <row r="28" spans="1:16" x14ac:dyDescent="0.2">
      <c r="A28" s="24" t="s">
        <v>6</v>
      </c>
      <c r="B28" s="29">
        <v>2007</v>
      </c>
      <c r="C28" s="58">
        <f t="shared" si="1"/>
        <v>142.27000000000001</v>
      </c>
      <c r="D28" s="58">
        <f t="shared" si="2"/>
        <v>158.03</v>
      </c>
      <c r="E28" s="58">
        <f t="shared" si="3"/>
        <v>149.77000000000001</v>
      </c>
      <c r="F28" s="58">
        <f t="shared" si="4"/>
        <v>111.54</v>
      </c>
      <c r="G28" s="8">
        <v>142.82</v>
      </c>
      <c r="H28" s="8">
        <v>158.16999999999999</v>
      </c>
      <c r="I28" s="8">
        <v>149.9</v>
      </c>
      <c r="J28" s="57">
        <v>112.36</v>
      </c>
      <c r="K28" s="24">
        <v>370.9</v>
      </c>
      <c r="L28" s="14">
        <f t="shared" si="0"/>
        <v>372</v>
      </c>
      <c r="N28" s="16"/>
      <c r="P28" s="16"/>
    </row>
    <row r="29" spans="1:16" x14ac:dyDescent="0.2">
      <c r="A29" s="24" t="s">
        <v>7</v>
      </c>
      <c r="B29" s="29">
        <v>2007</v>
      </c>
      <c r="C29" s="58">
        <f t="shared" si="1"/>
        <v>142.82</v>
      </c>
      <c r="D29" s="58">
        <f t="shared" si="2"/>
        <v>158.16999999999999</v>
      </c>
      <c r="E29" s="58">
        <f t="shared" si="3"/>
        <v>149.9</v>
      </c>
      <c r="F29" s="58">
        <f t="shared" si="4"/>
        <v>112.36</v>
      </c>
      <c r="G29" s="8">
        <v>142.84</v>
      </c>
      <c r="H29" s="8">
        <v>158.43</v>
      </c>
      <c r="I29" s="8">
        <v>150.21</v>
      </c>
      <c r="J29" s="57">
        <v>113.1</v>
      </c>
      <c r="K29" s="60">
        <v>372</v>
      </c>
      <c r="L29" s="14">
        <f t="shared" si="0"/>
        <v>375.2</v>
      </c>
      <c r="N29" s="16"/>
      <c r="P29" s="16"/>
    </row>
    <row r="30" spans="1:16" x14ac:dyDescent="0.2">
      <c r="A30" s="24" t="s">
        <v>8</v>
      </c>
      <c r="B30" s="29">
        <v>2007</v>
      </c>
      <c r="C30" s="58">
        <f t="shared" si="1"/>
        <v>142.84</v>
      </c>
      <c r="D30" s="58">
        <f t="shared" si="2"/>
        <v>158.43</v>
      </c>
      <c r="E30" s="58">
        <f t="shared" si="3"/>
        <v>150.21</v>
      </c>
      <c r="F30" s="58">
        <f t="shared" si="4"/>
        <v>113.1</v>
      </c>
      <c r="G30" s="8">
        <v>143.72</v>
      </c>
      <c r="H30" s="8">
        <v>159.19999999999999</v>
      </c>
      <c r="I30" s="8">
        <v>151</v>
      </c>
      <c r="J30" s="57">
        <v>113.39</v>
      </c>
      <c r="K30" s="44">
        <v>375.2</v>
      </c>
      <c r="L30" s="14">
        <f t="shared" si="0"/>
        <v>376.9</v>
      </c>
      <c r="N30" s="16"/>
      <c r="P30" s="16"/>
    </row>
    <row r="31" spans="1:16" x14ac:dyDescent="0.2">
      <c r="A31" s="24" t="s">
        <v>9</v>
      </c>
      <c r="B31" s="29">
        <v>2007</v>
      </c>
      <c r="C31" s="58">
        <f t="shared" si="1"/>
        <v>143.72</v>
      </c>
      <c r="D31" s="58">
        <f t="shared" si="2"/>
        <v>159.19999999999999</v>
      </c>
      <c r="E31" s="58">
        <f t="shared" si="3"/>
        <v>151</v>
      </c>
      <c r="F31" s="58">
        <f t="shared" si="4"/>
        <v>113.39</v>
      </c>
      <c r="G31" s="8">
        <v>144.16</v>
      </c>
      <c r="H31" s="8">
        <v>159.9</v>
      </c>
      <c r="I31" s="8">
        <v>151.49</v>
      </c>
      <c r="J31" s="57">
        <v>113.85</v>
      </c>
      <c r="K31" s="44">
        <v>376.9</v>
      </c>
      <c r="L31" s="14">
        <f t="shared" si="0"/>
        <v>376.7</v>
      </c>
      <c r="N31" s="16"/>
      <c r="P31" s="16"/>
    </row>
    <row r="32" spans="1:16" x14ac:dyDescent="0.2">
      <c r="A32" s="24" t="s">
        <v>10</v>
      </c>
      <c r="B32" s="29">
        <v>2007</v>
      </c>
      <c r="C32" s="58">
        <f t="shared" si="1"/>
        <v>144.16</v>
      </c>
      <c r="D32" s="58">
        <f t="shared" si="2"/>
        <v>159.9</v>
      </c>
      <c r="E32" s="58">
        <f t="shared" si="3"/>
        <v>151.49</v>
      </c>
      <c r="F32" s="58">
        <f t="shared" si="4"/>
        <v>113.85</v>
      </c>
      <c r="G32" s="8">
        <v>144.85</v>
      </c>
      <c r="H32" s="8">
        <v>160.72</v>
      </c>
      <c r="I32" s="8">
        <v>152.07</v>
      </c>
      <c r="J32" s="57">
        <v>114.56</v>
      </c>
      <c r="K32" s="44">
        <v>376.7</v>
      </c>
      <c r="L32" s="14">
        <f t="shared" si="0"/>
        <v>377.7</v>
      </c>
      <c r="N32" s="16"/>
      <c r="P32" s="16"/>
    </row>
    <row r="33" spans="1:27" x14ac:dyDescent="0.2">
      <c r="A33" s="24" t="s">
        <v>11</v>
      </c>
      <c r="B33" s="29">
        <v>2007</v>
      </c>
      <c r="C33" s="58">
        <f t="shared" si="1"/>
        <v>144.85</v>
      </c>
      <c r="D33" s="58">
        <f t="shared" si="2"/>
        <v>160.72</v>
      </c>
      <c r="E33" s="58">
        <f t="shared" si="3"/>
        <v>152.07</v>
      </c>
      <c r="F33" s="58">
        <f t="shared" si="4"/>
        <v>114.56</v>
      </c>
      <c r="G33" s="8">
        <v>148.22999999999999</v>
      </c>
      <c r="H33" s="8">
        <v>163.34</v>
      </c>
      <c r="I33" s="8">
        <v>154.35</v>
      </c>
      <c r="J33" s="57">
        <v>115.09</v>
      </c>
      <c r="K33" s="44">
        <v>377.7</v>
      </c>
      <c r="L33" s="14">
        <f>K36</f>
        <v>377.9</v>
      </c>
      <c r="N33" s="16"/>
      <c r="P33" s="16"/>
    </row>
    <row r="34" spans="1:27" x14ac:dyDescent="0.2">
      <c r="A34" s="53" t="s">
        <v>37</v>
      </c>
      <c r="B34" s="28">
        <v>2007</v>
      </c>
      <c r="G34" s="54">
        <f>AVERAGE(G22:G33)</f>
        <v>141.29</v>
      </c>
      <c r="H34" s="54">
        <f>AVERAGE(H22:H33)</f>
        <v>157.22583333333336</v>
      </c>
      <c r="I34" s="54">
        <f>AVERAGE(I22:I33)</f>
        <v>149.45833333333334</v>
      </c>
      <c r="J34" s="69">
        <f>AVERAGE(J22:J33)</f>
        <v>111.62333333333332</v>
      </c>
      <c r="L34" s="16"/>
      <c r="N34" s="76"/>
      <c r="P34" s="16"/>
      <c r="S34" s="68"/>
      <c r="X34" s="68"/>
    </row>
    <row r="35" spans="1:27" x14ac:dyDescent="0.2">
      <c r="A35" s="15"/>
      <c r="B35" s="29"/>
      <c r="J35" s="16"/>
      <c r="L35" s="16"/>
      <c r="N35" s="16"/>
      <c r="P35" s="16"/>
      <c r="Q35" s="49"/>
      <c r="S35" s="47"/>
      <c r="T35" s="47"/>
      <c r="U35" s="47"/>
      <c r="V35" s="49"/>
      <c r="X35" s="47"/>
      <c r="Y35" s="47"/>
      <c r="Z35" s="47"/>
      <c r="AA35" s="49"/>
    </row>
    <row r="36" spans="1:27" x14ac:dyDescent="0.2">
      <c r="A36" s="24" t="s">
        <v>0</v>
      </c>
      <c r="B36" s="29">
        <v>2008</v>
      </c>
      <c r="C36" s="58">
        <f>G33</f>
        <v>148.22999999999999</v>
      </c>
      <c r="D36" s="58">
        <f>H33</f>
        <v>163.34</v>
      </c>
      <c r="E36" s="58">
        <f>I33</f>
        <v>154.35</v>
      </c>
      <c r="F36" s="58">
        <f>J33</f>
        <v>115.09</v>
      </c>
      <c r="G36" s="8">
        <v>148.75</v>
      </c>
      <c r="H36" s="8">
        <v>163.89</v>
      </c>
      <c r="I36" s="8">
        <v>154.88</v>
      </c>
      <c r="J36" s="70">
        <v>115.55</v>
      </c>
      <c r="K36" s="44">
        <v>377.9</v>
      </c>
      <c r="L36" s="14">
        <f t="shared" ref="L36:L43" si="5">K37</f>
        <v>381</v>
      </c>
      <c r="N36" s="77"/>
      <c r="O36" s="65"/>
      <c r="P36" s="77"/>
      <c r="Q36" s="65"/>
      <c r="S36" s="66"/>
      <c r="T36" s="66"/>
      <c r="U36" s="66"/>
      <c r="V36" s="66"/>
      <c r="X36" s="66"/>
      <c r="Y36" s="66"/>
      <c r="Z36" s="66"/>
      <c r="AA36" s="66"/>
    </row>
    <row r="37" spans="1:27" x14ac:dyDescent="0.2">
      <c r="A37" s="24" t="s">
        <v>1</v>
      </c>
      <c r="B37" s="29">
        <v>2008</v>
      </c>
      <c r="C37" s="58">
        <f t="shared" ref="C37:F44" si="6">G36</f>
        <v>148.75</v>
      </c>
      <c r="D37" s="58">
        <f t="shared" si="6"/>
        <v>163.89</v>
      </c>
      <c r="E37" s="58">
        <f t="shared" si="6"/>
        <v>154.88</v>
      </c>
      <c r="F37" s="58">
        <f t="shared" si="6"/>
        <v>115.55</v>
      </c>
      <c r="G37" s="8">
        <v>149.57</v>
      </c>
      <c r="H37" s="8">
        <v>164.71</v>
      </c>
      <c r="I37" s="8">
        <v>155.80000000000001</v>
      </c>
      <c r="J37" s="70">
        <v>115.8</v>
      </c>
      <c r="K37" s="44">
        <v>381</v>
      </c>
      <c r="L37" s="14">
        <f t="shared" si="5"/>
        <v>386</v>
      </c>
      <c r="N37" s="77"/>
      <c r="O37" s="65"/>
      <c r="P37" s="77"/>
      <c r="Q37" s="65"/>
      <c r="S37" s="66"/>
      <c r="T37" s="66"/>
      <c r="U37" s="66"/>
      <c r="V37" s="66"/>
      <c r="X37" s="66"/>
      <c r="Y37" s="66"/>
      <c r="Z37" s="66"/>
      <c r="AA37" s="66"/>
    </row>
    <row r="38" spans="1:27" x14ac:dyDescent="0.2">
      <c r="A38" s="24" t="s">
        <v>2</v>
      </c>
      <c r="B38" s="29">
        <v>2008</v>
      </c>
      <c r="C38" s="58">
        <f t="shared" si="6"/>
        <v>149.57</v>
      </c>
      <c r="D38" s="58">
        <f t="shared" si="6"/>
        <v>164.71</v>
      </c>
      <c r="E38" s="58">
        <f t="shared" si="6"/>
        <v>155.80000000000001</v>
      </c>
      <c r="F38" s="58">
        <f t="shared" si="6"/>
        <v>115.8</v>
      </c>
      <c r="G38" s="8">
        <v>157.65</v>
      </c>
      <c r="H38" s="8">
        <v>173.42</v>
      </c>
      <c r="I38" s="8">
        <v>168.76</v>
      </c>
      <c r="J38" s="70">
        <v>117.32</v>
      </c>
      <c r="K38" s="44">
        <v>386</v>
      </c>
      <c r="L38" s="14">
        <f t="shared" si="5"/>
        <v>403.1</v>
      </c>
      <c r="N38" s="77"/>
      <c r="O38" s="65"/>
      <c r="P38" s="77"/>
      <c r="Q38" s="65"/>
      <c r="S38" s="66"/>
      <c r="T38" s="66"/>
      <c r="U38" s="66"/>
      <c r="V38" s="66"/>
      <c r="X38" s="66"/>
      <c r="Y38" s="66"/>
      <c r="Z38" s="66"/>
      <c r="AA38" s="66"/>
    </row>
    <row r="39" spans="1:27" x14ac:dyDescent="0.2">
      <c r="A39" s="24" t="s">
        <v>3</v>
      </c>
      <c r="B39" s="29">
        <v>2008</v>
      </c>
      <c r="C39" s="58">
        <f t="shared" si="6"/>
        <v>157.65</v>
      </c>
      <c r="D39" s="58">
        <f t="shared" si="6"/>
        <v>173.42</v>
      </c>
      <c r="E39" s="58">
        <f t="shared" si="6"/>
        <v>168.76</v>
      </c>
      <c r="F39" s="58">
        <f t="shared" si="6"/>
        <v>117.32</v>
      </c>
      <c r="G39" s="62">
        <v>167.35</v>
      </c>
      <c r="H39" s="62">
        <v>182.24</v>
      </c>
      <c r="I39" s="62">
        <v>178.08</v>
      </c>
      <c r="J39" s="40">
        <v>118.24</v>
      </c>
      <c r="K39" s="44">
        <v>403.1</v>
      </c>
      <c r="L39" s="14">
        <f t="shared" si="5"/>
        <v>416.5</v>
      </c>
      <c r="N39" s="77"/>
      <c r="O39" s="65"/>
      <c r="P39" s="77"/>
      <c r="Q39" s="65"/>
      <c r="S39" s="66"/>
      <c r="T39" s="66"/>
      <c r="U39" s="66"/>
      <c r="V39" s="66"/>
      <c r="X39" s="66"/>
      <c r="Y39" s="66"/>
      <c r="Z39" s="66"/>
      <c r="AA39" s="66"/>
    </row>
    <row r="40" spans="1:27" x14ac:dyDescent="0.2">
      <c r="A40" s="24" t="s">
        <v>4</v>
      </c>
      <c r="B40" s="29">
        <v>2008</v>
      </c>
      <c r="C40" s="58">
        <f t="shared" si="6"/>
        <v>167.35</v>
      </c>
      <c r="D40" s="58">
        <f t="shared" si="6"/>
        <v>182.24</v>
      </c>
      <c r="E40" s="58">
        <f t="shared" si="6"/>
        <v>178.08</v>
      </c>
      <c r="F40" s="58">
        <f t="shared" si="6"/>
        <v>118.24</v>
      </c>
      <c r="G40" s="64">
        <v>171.27</v>
      </c>
      <c r="H40" s="64">
        <v>183.95</v>
      </c>
      <c r="I40" s="64">
        <v>179.41</v>
      </c>
      <c r="J40" s="14">
        <v>119.7</v>
      </c>
      <c r="K40" s="63">
        <v>416.5</v>
      </c>
      <c r="L40" s="14">
        <f t="shared" si="5"/>
        <v>424.7</v>
      </c>
      <c r="N40" s="77"/>
      <c r="O40" s="65"/>
      <c r="P40" s="77"/>
      <c r="Q40" s="65"/>
      <c r="S40" s="66"/>
      <c r="T40" s="66"/>
      <c r="U40" s="66"/>
      <c r="V40" s="66"/>
      <c r="X40" s="66"/>
      <c r="Y40" s="66"/>
      <c r="Z40" s="66"/>
      <c r="AA40" s="66"/>
    </row>
    <row r="41" spans="1:27" x14ac:dyDescent="0.2">
      <c r="A41" s="24" t="s">
        <v>5</v>
      </c>
      <c r="B41" s="29">
        <v>2008</v>
      </c>
      <c r="C41" s="58">
        <f t="shared" si="6"/>
        <v>171.27</v>
      </c>
      <c r="D41" s="58">
        <f t="shared" si="6"/>
        <v>183.95</v>
      </c>
      <c r="E41" s="58">
        <f t="shared" si="6"/>
        <v>179.41</v>
      </c>
      <c r="F41" s="58">
        <f t="shared" si="6"/>
        <v>119.7</v>
      </c>
      <c r="G41" s="8">
        <v>176.1</v>
      </c>
      <c r="H41" s="8">
        <v>188.24</v>
      </c>
      <c r="I41" s="8">
        <v>183.18</v>
      </c>
      <c r="J41" s="14">
        <v>120.72</v>
      </c>
      <c r="K41" s="44">
        <v>424.7</v>
      </c>
      <c r="L41" s="14">
        <f t="shared" si="5"/>
        <v>427.9</v>
      </c>
      <c r="N41" s="77"/>
      <c r="O41" s="65"/>
      <c r="P41" s="77"/>
      <c r="Q41" s="65"/>
      <c r="S41" s="66"/>
      <c r="T41" s="66"/>
      <c r="U41" s="66"/>
      <c r="V41" s="66"/>
      <c r="X41" s="66"/>
      <c r="Y41" s="66"/>
      <c r="Z41" s="66"/>
      <c r="AA41" s="66"/>
    </row>
    <row r="42" spans="1:27" x14ac:dyDescent="0.2">
      <c r="A42" s="24" t="s">
        <v>6</v>
      </c>
      <c r="B42" s="29">
        <v>2008</v>
      </c>
      <c r="C42" s="58">
        <f t="shared" si="6"/>
        <v>176.1</v>
      </c>
      <c r="D42" s="58">
        <f t="shared" si="6"/>
        <v>188.24</v>
      </c>
      <c r="E42" s="58">
        <f t="shared" si="6"/>
        <v>183.18</v>
      </c>
      <c r="F42" s="58">
        <f t="shared" si="6"/>
        <v>120.72</v>
      </c>
      <c r="G42" s="8">
        <v>186.24</v>
      </c>
      <c r="H42" s="8">
        <v>198.81</v>
      </c>
      <c r="I42" s="8">
        <v>194.83</v>
      </c>
      <c r="J42" s="14">
        <v>121.26</v>
      </c>
      <c r="K42" s="44">
        <v>427.9</v>
      </c>
      <c r="L42" s="14">
        <f t="shared" si="5"/>
        <v>440.9</v>
      </c>
      <c r="N42" s="77"/>
      <c r="O42" s="65"/>
      <c r="P42" s="77"/>
      <c r="Q42" s="65"/>
      <c r="S42" s="66"/>
      <c r="T42" s="66"/>
      <c r="U42" s="66"/>
      <c r="V42" s="66"/>
      <c r="X42" s="66"/>
      <c r="Y42" s="66"/>
      <c r="Z42" s="66"/>
      <c r="AA42" s="66"/>
    </row>
    <row r="43" spans="1:27" x14ac:dyDescent="0.2">
      <c r="A43" s="24" t="s">
        <v>7</v>
      </c>
      <c r="B43" s="29">
        <v>2008</v>
      </c>
      <c r="C43" s="58">
        <f t="shared" si="6"/>
        <v>186.24</v>
      </c>
      <c r="D43" s="58">
        <f t="shared" si="6"/>
        <v>198.81</v>
      </c>
      <c r="E43" s="58">
        <f t="shared" si="6"/>
        <v>194.83</v>
      </c>
      <c r="F43" s="58">
        <f t="shared" si="6"/>
        <v>121.26</v>
      </c>
      <c r="G43" s="8">
        <v>183.85</v>
      </c>
      <c r="H43" s="8">
        <v>208.49</v>
      </c>
      <c r="I43" s="8">
        <v>209.23</v>
      </c>
      <c r="J43" s="14">
        <v>122.75</v>
      </c>
      <c r="K43" s="44">
        <v>440.9</v>
      </c>
      <c r="L43" s="14">
        <f t="shared" si="5"/>
        <v>441.3</v>
      </c>
      <c r="N43" s="77"/>
      <c r="O43" s="65"/>
      <c r="P43" s="77"/>
      <c r="Q43" s="65"/>
      <c r="S43" s="66"/>
      <c r="T43" s="66"/>
      <c r="U43" s="66"/>
      <c r="V43" s="66"/>
      <c r="X43" s="66"/>
      <c r="Y43" s="66"/>
      <c r="Z43" s="66"/>
      <c r="AA43" s="66"/>
    </row>
    <row r="44" spans="1:27" x14ac:dyDescent="0.2">
      <c r="A44" s="24" t="s">
        <v>8</v>
      </c>
      <c r="B44" s="29">
        <v>2008</v>
      </c>
      <c r="C44" s="58">
        <f t="shared" si="6"/>
        <v>183.85</v>
      </c>
      <c r="D44" s="58">
        <f t="shared" si="6"/>
        <v>208.49</v>
      </c>
      <c r="E44" s="58">
        <f t="shared" si="6"/>
        <v>209.23</v>
      </c>
      <c r="F44" s="58">
        <f t="shared" si="6"/>
        <v>122.75</v>
      </c>
      <c r="G44" s="8">
        <v>180.86</v>
      </c>
      <c r="H44" s="8">
        <v>206.15</v>
      </c>
      <c r="I44" s="8">
        <v>207.84</v>
      </c>
      <c r="J44" s="14">
        <v>123.67</v>
      </c>
      <c r="K44" s="44">
        <v>441.3</v>
      </c>
      <c r="L44" s="40">
        <f>K45</f>
        <v>447.7</v>
      </c>
      <c r="N44" s="77"/>
      <c r="O44" s="65"/>
      <c r="P44" s="77"/>
      <c r="Q44" s="65"/>
      <c r="S44" s="66"/>
      <c r="T44" s="66"/>
      <c r="U44" s="66"/>
      <c r="V44" s="66"/>
      <c r="X44" s="66"/>
      <c r="Y44" s="66"/>
      <c r="Z44" s="66"/>
      <c r="AA44" s="66"/>
    </row>
    <row r="45" spans="1:27" x14ac:dyDescent="0.2">
      <c r="A45" s="24" t="s">
        <v>9</v>
      </c>
      <c r="B45" s="29">
        <v>2008</v>
      </c>
      <c r="C45" s="58">
        <f t="shared" ref="C45:F46" si="7">G44</f>
        <v>180.86</v>
      </c>
      <c r="D45" s="58">
        <f t="shared" si="7"/>
        <v>206.15</v>
      </c>
      <c r="E45" s="58">
        <f t="shared" si="7"/>
        <v>207.84</v>
      </c>
      <c r="F45" s="58">
        <f t="shared" si="7"/>
        <v>123.67</v>
      </c>
      <c r="G45" s="62">
        <v>190.86</v>
      </c>
      <c r="H45" s="62">
        <v>216.66</v>
      </c>
      <c r="I45" s="62">
        <v>218.75</v>
      </c>
      <c r="J45" s="71">
        <v>124.23</v>
      </c>
      <c r="K45" s="62">
        <v>447.7</v>
      </c>
      <c r="L45" s="40">
        <f>K46</f>
        <v>463.8</v>
      </c>
      <c r="N45" s="16"/>
      <c r="P45" s="16"/>
    </row>
    <row r="46" spans="1:27" x14ac:dyDescent="0.2">
      <c r="A46" s="24" t="s">
        <v>10</v>
      </c>
      <c r="B46" s="29">
        <v>2008</v>
      </c>
      <c r="C46" s="58">
        <f t="shared" si="7"/>
        <v>190.86</v>
      </c>
      <c r="D46" s="58">
        <f t="shared" si="7"/>
        <v>216.66</v>
      </c>
      <c r="E46" s="58">
        <f t="shared" si="7"/>
        <v>218.75</v>
      </c>
      <c r="F46" s="58">
        <f t="shared" si="7"/>
        <v>124.23</v>
      </c>
      <c r="G46" s="64">
        <v>195.88</v>
      </c>
      <c r="H46" s="64">
        <v>222.16</v>
      </c>
      <c r="I46" s="64">
        <v>224.07</v>
      </c>
      <c r="J46" s="72">
        <v>124.87</v>
      </c>
      <c r="K46" s="64">
        <v>463.8</v>
      </c>
      <c r="L46" s="40">
        <f>K47</f>
        <v>478.8</v>
      </c>
      <c r="N46" s="16"/>
      <c r="P46" s="16"/>
    </row>
    <row r="47" spans="1:27" x14ac:dyDescent="0.2">
      <c r="A47" s="24" t="s">
        <v>11</v>
      </c>
      <c r="B47" s="29">
        <v>2008</v>
      </c>
      <c r="C47" s="58">
        <f>G46</f>
        <v>195.88</v>
      </c>
      <c r="D47" s="58">
        <f>H46</f>
        <v>222.16</v>
      </c>
      <c r="E47" s="58">
        <f>I46</f>
        <v>224.07</v>
      </c>
      <c r="F47" s="58">
        <f>J46</f>
        <v>124.87</v>
      </c>
      <c r="G47" s="8">
        <v>196.26</v>
      </c>
      <c r="H47" s="8">
        <v>227.11</v>
      </c>
      <c r="I47" s="8">
        <v>234.04</v>
      </c>
      <c r="J47" s="14">
        <v>125.26</v>
      </c>
      <c r="K47" s="8">
        <v>478.8</v>
      </c>
      <c r="L47" s="40">
        <f>K50</f>
        <v>489.6</v>
      </c>
      <c r="N47" s="16"/>
      <c r="P47" s="16"/>
    </row>
    <row r="48" spans="1:27" x14ac:dyDescent="0.2">
      <c r="A48" s="53" t="s">
        <v>12</v>
      </c>
      <c r="B48" s="28">
        <v>2008</v>
      </c>
      <c r="G48" s="54">
        <f>AVERAGE(G36:G47)</f>
        <v>175.38666666666668</v>
      </c>
      <c r="H48" s="54">
        <f>AVERAGE(H36:H47)</f>
        <v>194.65250000000003</v>
      </c>
      <c r="I48" s="54">
        <f>AVERAGE(I36:I47)</f>
        <v>192.40583333333333</v>
      </c>
      <c r="J48" s="69">
        <f>AVERAGE(J36:J47)</f>
        <v>120.78083333333335</v>
      </c>
      <c r="K48" s="8"/>
      <c r="L48" s="14"/>
      <c r="N48" s="16"/>
      <c r="P48" s="16"/>
    </row>
    <row r="49" spans="1:16" x14ac:dyDescent="0.2">
      <c r="A49" s="15"/>
      <c r="B49" s="29"/>
      <c r="J49" s="14"/>
      <c r="K49" s="8"/>
      <c r="L49" s="14"/>
      <c r="N49" s="16"/>
      <c r="P49" s="16"/>
    </row>
    <row r="50" spans="1:16" x14ac:dyDescent="0.2">
      <c r="A50" s="24" t="s">
        <v>38</v>
      </c>
      <c r="B50" s="29">
        <v>2009</v>
      </c>
      <c r="C50" s="58">
        <f>G47</f>
        <v>196.26</v>
      </c>
      <c r="D50" s="58">
        <f>H47</f>
        <v>227.11</v>
      </c>
      <c r="E50" s="58">
        <f>I47</f>
        <v>234.04</v>
      </c>
      <c r="F50" s="58">
        <f>J47</f>
        <v>125.26</v>
      </c>
      <c r="G50" s="8">
        <v>189.08</v>
      </c>
      <c r="H50" s="8">
        <v>222.07</v>
      </c>
      <c r="I50" s="8">
        <v>223.88</v>
      </c>
      <c r="J50" s="14">
        <v>124.55</v>
      </c>
      <c r="K50" s="8">
        <v>489.6</v>
      </c>
      <c r="L50" s="14">
        <f t="shared" ref="L50:L60" si="8">K51</f>
        <v>490.1</v>
      </c>
      <c r="N50" s="16"/>
      <c r="P50" s="16"/>
    </row>
    <row r="51" spans="1:16" x14ac:dyDescent="0.2">
      <c r="A51" s="24" t="s">
        <v>1</v>
      </c>
      <c r="B51" s="29">
        <v>2009</v>
      </c>
      <c r="C51" s="58">
        <f t="shared" ref="C51:F52" si="9">G50</f>
        <v>189.08</v>
      </c>
      <c r="D51" s="58">
        <f t="shared" si="9"/>
        <v>222.07</v>
      </c>
      <c r="E51" s="58">
        <f t="shared" si="9"/>
        <v>223.88</v>
      </c>
      <c r="F51" s="58">
        <f t="shared" si="9"/>
        <v>124.55</v>
      </c>
      <c r="G51" s="8">
        <v>190.81</v>
      </c>
      <c r="H51" s="8">
        <v>235.55</v>
      </c>
      <c r="I51" s="8">
        <v>242.54</v>
      </c>
      <c r="J51" s="14">
        <v>125.37</v>
      </c>
      <c r="K51" s="8">
        <v>490.1</v>
      </c>
      <c r="L51" s="14">
        <f t="shared" si="8"/>
        <v>492.5</v>
      </c>
      <c r="N51" s="16"/>
      <c r="P51" s="16"/>
    </row>
    <row r="52" spans="1:16" x14ac:dyDescent="0.2">
      <c r="A52" s="24" t="s">
        <v>2</v>
      </c>
      <c r="B52" s="29">
        <v>2009</v>
      </c>
      <c r="C52" s="58">
        <f t="shared" si="9"/>
        <v>190.81</v>
      </c>
      <c r="D52" s="58">
        <f t="shared" si="9"/>
        <v>235.55</v>
      </c>
      <c r="E52" s="58">
        <f t="shared" si="9"/>
        <v>242.54</v>
      </c>
      <c r="F52" s="58">
        <f t="shared" si="9"/>
        <v>125.37</v>
      </c>
      <c r="G52" s="8">
        <v>186.59</v>
      </c>
      <c r="H52" s="8">
        <v>227.11</v>
      </c>
      <c r="I52" s="8">
        <v>233.32</v>
      </c>
      <c r="J52" s="14">
        <v>126.11</v>
      </c>
      <c r="K52" s="8">
        <v>492.5</v>
      </c>
      <c r="L52" s="14">
        <f t="shared" si="8"/>
        <v>490.7</v>
      </c>
      <c r="N52" s="16"/>
      <c r="P52" s="16"/>
    </row>
    <row r="53" spans="1:16" x14ac:dyDescent="0.2">
      <c r="A53" s="24" t="s">
        <v>3</v>
      </c>
      <c r="B53" s="29">
        <v>2009</v>
      </c>
      <c r="C53" s="58">
        <f t="shared" ref="C53:F54" si="10">G52</f>
        <v>186.59</v>
      </c>
      <c r="D53" s="58">
        <f t="shared" si="10"/>
        <v>227.11</v>
      </c>
      <c r="E53" s="58">
        <f t="shared" si="10"/>
        <v>233.32</v>
      </c>
      <c r="F53" s="58">
        <f t="shared" si="10"/>
        <v>126.11</v>
      </c>
      <c r="G53" s="8">
        <v>187.99</v>
      </c>
      <c r="H53" s="8">
        <v>225.98</v>
      </c>
      <c r="I53" s="8">
        <v>231.72</v>
      </c>
      <c r="J53" s="14">
        <v>126.11</v>
      </c>
      <c r="K53" s="44">
        <v>490.7</v>
      </c>
      <c r="L53" s="14">
        <f t="shared" si="8"/>
        <v>474.2</v>
      </c>
      <c r="N53" s="16"/>
      <c r="P53" s="16"/>
    </row>
    <row r="54" spans="1:16" x14ac:dyDescent="0.2">
      <c r="A54" s="24" t="s">
        <v>4</v>
      </c>
      <c r="B54" s="29">
        <v>2009</v>
      </c>
      <c r="C54" s="58">
        <f t="shared" si="10"/>
        <v>187.99</v>
      </c>
      <c r="D54" s="58">
        <f t="shared" si="10"/>
        <v>225.98</v>
      </c>
      <c r="E54" s="58">
        <f t="shared" si="10"/>
        <v>231.72</v>
      </c>
      <c r="F54" s="58">
        <f t="shared" si="10"/>
        <v>126.11</v>
      </c>
      <c r="G54" s="8">
        <v>193.86</v>
      </c>
      <c r="H54" s="8">
        <v>229.05</v>
      </c>
      <c r="I54" s="8">
        <v>235.36</v>
      </c>
      <c r="J54" s="70">
        <v>126.26</v>
      </c>
      <c r="K54" s="44">
        <v>474.2</v>
      </c>
      <c r="L54" s="14">
        <f t="shared" si="8"/>
        <v>474.9</v>
      </c>
      <c r="N54" s="16"/>
      <c r="P54" s="16"/>
    </row>
    <row r="55" spans="1:16" x14ac:dyDescent="0.2">
      <c r="A55" s="24" t="s">
        <v>5</v>
      </c>
      <c r="B55" s="29">
        <v>2009</v>
      </c>
      <c r="C55" s="58">
        <f t="shared" ref="C55:F56" si="11">G54</f>
        <v>193.86</v>
      </c>
      <c r="D55" s="58">
        <f t="shared" si="11"/>
        <v>229.05</v>
      </c>
      <c r="E55" s="58">
        <f t="shared" si="11"/>
        <v>235.36</v>
      </c>
      <c r="F55" s="58">
        <f t="shared" si="11"/>
        <v>126.26</v>
      </c>
      <c r="G55" s="8">
        <v>201.58</v>
      </c>
      <c r="H55" s="8">
        <v>236.3</v>
      </c>
      <c r="I55" s="8">
        <v>242.54</v>
      </c>
      <c r="J55" s="70">
        <v>126.01</v>
      </c>
      <c r="K55" s="44">
        <v>474.9</v>
      </c>
      <c r="L55" s="14">
        <f t="shared" si="8"/>
        <v>477.9</v>
      </c>
      <c r="N55" s="16"/>
      <c r="P55" s="16"/>
    </row>
    <row r="56" spans="1:16" x14ac:dyDescent="0.2">
      <c r="A56" s="24" t="s">
        <v>6</v>
      </c>
      <c r="B56" s="29">
        <v>2009</v>
      </c>
      <c r="C56" s="58">
        <f t="shared" si="11"/>
        <v>201.58</v>
      </c>
      <c r="D56" s="58">
        <f t="shared" si="11"/>
        <v>236.3</v>
      </c>
      <c r="E56" s="58">
        <f t="shared" si="11"/>
        <v>242.54</v>
      </c>
      <c r="F56" s="58">
        <f t="shared" si="11"/>
        <v>126.01</v>
      </c>
      <c r="G56" s="8">
        <v>209.59</v>
      </c>
      <c r="H56" s="8">
        <v>245.23</v>
      </c>
      <c r="I56" s="8">
        <v>252.68</v>
      </c>
      <c r="J56" s="40">
        <v>126.22</v>
      </c>
      <c r="K56" s="44">
        <v>477.9</v>
      </c>
      <c r="L56" s="14">
        <f t="shared" si="8"/>
        <v>486.4</v>
      </c>
      <c r="N56" s="16"/>
      <c r="P56" s="16"/>
    </row>
    <row r="57" spans="1:16" x14ac:dyDescent="0.2">
      <c r="A57" s="24" t="s">
        <v>7</v>
      </c>
      <c r="B57" s="29">
        <v>2009</v>
      </c>
      <c r="C57" s="58">
        <f t="shared" ref="C57:F58" si="12">G56</f>
        <v>209.59</v>
      </c>
      <c r="D57" s="58">
        <f t="shared" si="12"/>
        <v>245.23</v>
      </c>
      <c r="E57" s="58">
        <f t="shared" si="12"/>
        <v>252.68</v>
      </c>
      <c r="F57" s="58">
        <f t="shared" si="12"/>
        <v>126.22</v>
      </c>
      <c r="G57" s="8">
        <v>210.65</v>
      </c>
      <c r="H57" s="8">
        <v>247.64</v>
      </c>
      <c r="I57" s="8">
        <v>255.28</v>
      </c>
      <c r="J57" s="40">
        <v>126.47</v>
      </c>
      <c r="K57" s="44">
        <v>486.4</v>
      </c>
      <c r="L57" s="14">
        <f t="shared" si="8"/>
        <v>492.1</v>
      </c>
      <c r="N57" s="16"/>
      <c r="P57" s="16"/>
    </row>
    <row r="58" spans="1:16" x14ac:dyDescent="0.2">
      <c r="A58" s="24" t="s">
        <v>8</v>
      </c>
      <c r="B58" s="29">
        <v>2009</v>
      </c>
      <c r="C58" s="58">
        <f t="shared" si="12"/>
        <v>210.65</v>
      </c>
      <c r="D58" s="58">
        <f t="shared" si="12"/>
        <v>247.64</v>
      </c>
      <c r="E58" s="58">
        <f t="shared" si="12"/>
        <v>255.28</v>
      </c>
      <c r="F58" s="58">
        <f t="shared" si="12"/>
        <v>126.47</v>
      </c>
      <c r="G58" s="8">
        <v>213.43</v>
      </c>
      <c r="H58" s="8">
        <v>249.84</v>
      </c>
      <c r="I58" s="8">
        <v>257.57</v>
      </c>
      <c r="J58" s="40">
        <v>126.93</v>
      </c>
      <c r="K58" s="44">
        <v>492.1</v>
      </c>
      <c r="L58" s="14">
        <f t="shared" si="8"/>
        <v>495.3</v>
      </c>
      <c r="N58" s="16"/>
      <c r="P58" s="16"/>
    </row>
    <row r="59" spans="1:16" x14ac:dyDescent="0.2">
      <c r="A59" s="24" t="s">
        <v>9</v>
      </c>
      <c r="B59" s="29">
        <v>2009</v>
      </c>
      <c r="C59" s="58">
        <f t="shared" ref="C59:F60" si="13">G58</f>
        <v>213.43</v>
      </c>
      <c r="D59" s="58">
        <f t="shared" si="13"/>
        <v>249.84</v>
      </c>
      <c r="E59" s="58">
        <f t="shared" si="13"/>
        <v>257.57</v>
      </c>
      <c r="F59" s="58">
        <f t="shared" si="13"/>
        <v>126.93</v>
      </c>
      <c r="G59" s="8">
        <v>211.61</v>
      </c>
      <c r="H59" s="8">
        <v>248.71</v>
      </c>
      <c r="I59" s="8">
        <v>257.18</v>
      </c>
      <c r="J59" s="40">
        <v>126.96</v>
      </c>
      <c r="K59" s="44">
        <v>495.3</v>
      </c>
      <c r="L59" s="14">
        <f t="shared" si="8"/>
        <v>497</v>
      </c>
      <c r="N59" s="16"/>
      <c r="P59" s="16"/>
    </row>
    <row r="60" spans="1:16" x14ac:dyDescent="0.2">
      <c r="A60" s="24" t="s">
        <v>10</v>
      </c>
      <c r="B60" s="29">
        <v>2009</v>
      </c>
      <c r="C60" s="58">
        <f t="shared" si="13"/>
        <v>211.61</v>
      </c>
      <c r="D60" s="58">
        <f t="shared" si="13"/>
        <v>248.71</v>
      </c>
      <c r="E60" s="58">
        <f t="shared" si="13"/>
        <v>257.18</v>
      </c>
      <c r="F60" s="58">
        <f t="shared" si="13"/>
        <v>126.96</v>
      </c>
      <c r="G60" s="8">
        <v>217.23</v>
      </c>
      <c r="H60" s="8">
        <v>253.42</v>
      </c>
      <c r="I60" s="8">
        <v>261.42</v>
      </c>
      <c r="J60" s="57">
        <v>127.28</v>
      </c>
      <c r="K60" s="44">
        <v>497</v>
      </c>
      <c r="L60" s="14">
        <f t="shared" si="8"/>
        <v>500.7</v>
      </c>
      <c r="N60" s="16"/>
      <c r="P60" s="16"/>
    </row>
    <row r="61" spans="1:16" x14ac:dyDescent="0.2">
      <c r="A61" s="24" t="s">
        <v>11</v>
      </c>
      <c r="B61" s="29">
        <v>2009</v>
      </c>
      <c r="C61" s="58">
        <f>G60</f>
        <v>217.23</v>
      </c>
      <c r="D61" s="58">
        <f>H60</f>
        <v>253.42</v>
      </c>
      <c r="E61" s="58">
        <f>I60</f>
        <v>261.42</v>
      </c>
      <c r="F61" s="58">
        <f>J60</f>
        <v>127.28</v>
      </c>
      <c r="G61" s="8">
        <v>215.82</v>
      </c>
      <c r="H61" s="8">
        <v>252.62</v>
      </c>
      <c r="I61" s="8">
        <v>260.91000000000003</v>
      </c>
      <c r="J61" s="40">
        <v>127.67</v>
      </c>
      <c r="K61" s="44">
        <v>500.7</v>
      </c>
      <c r="L61" s="14">
        <f>K64</f>
        <v>501.1</v>
      </c>
      <c r="N61" s="16"/>
      <c r="P61" s="16"/>
    </row>
    <row r="62" spans="1:16" x14ac:dyDescent="0.2">
      <c r="A62" s="53" t="s">
        <v>12</v>
      </c>
      <c r="B62" s="28">
        <v>2009</v>
      </c>
      <c r="G62" s="54">
        <f>AVERAGE(G50:G61)</f>
        <v>202.35333333333335</v>
      </c>
      <c r="H62" s="54">
        <f>AVERAGE(H50:H61)</f>
        <v>239.46</v>
      </c>
      <c r="I62" s="54">
        <f>AVERAGE(I50:I61)</f>
        <v>246.20000000000002</v>
      </c>
      <c r="J62" s="69">
        <f>AVERAGE(J50:J61)</f>
        <v>126.32833333333336</v>
      </c>
      <c r="K62" s="8"/>
      <c r="L62" s="14"/>
      <c r="N62" s="14">
        <f>M64</f>
        <v>100</v>
      </c>
      <c r="P62" s="16"/>
    </row>
    <row r="63" spans="1:16" x14ac:dyDescent="0.2">
      <c r="A63" s="24"/>
      <c r="B63" s="29"/>
      <c r="C63" s="58"/>
      <c r="D63" s="58"/>
      <c r="E63" s="58"/>
      <c r="F63" s="58"/>
      <c r="J63" s="40"/>
      <c r="K63" s="44"/>
      <c r="L63" s="14"/>
      <c r="N63" s="16"/>
      <c r="P63" s="16"/>
    </row>
    <row r="64" spans="1:16" x14ac:dyDescent="0.2">
      <c r="A64" s="24" t="s">
        <v>0</v>
      </c>
      <c r="B64" s="29">
        <v>2010</v>
      </c>
      <c r="C64" s="58">
        <f>G61</f>
        <v>215.82</v>
      </c>
      <c r="D64" s="58">
        <f>H61</f>
        <v>252.62</v>
      </c>
      <c r="E64" s="58">
        <f>I61</f>
        <v>260.91000000000003</v>
      </c>
      <c r="F64" s="58">
        <f>J61</f>
        <v>127.67</v>
      </c>
      <c r="G64" s="8">
        <v>217.48</v>
      </c>
      <c r="H64" s="8">
        <v>255.85</v>
      </c>
      <c r="I64" s="8">
        <v>259.31</v>
      </c>
      <c r="J64" s="80">
        <v>129.55000000000001</v>
      </c>
      <c r="K64" s="44">
        <v>501.1</v>
      </c>
      <c r="L64" s="14">
        <f t="shared" ref="L64:L74" si="14">K65</f>
        <v>506.6</v>
      </c>
      <c r="M64" s="74">
        <v>100</v>
      </c>
      <c r="N64" s="14">
        <f>M65</f>
        <v>101.1</v>
      </c>
      <c r="O64" s="74">
        <v>100</v>
      </c>
      <c r="P64" s="16"/>
    </row>
    <row r="65" spans="1:16" x14ac:dyDescent="0.2">
      <c r="A65" s="24" t="s">
        <v>1</v>
      </c>
      <c r="B65" s="29">
        <v>2010</v>
      </c>
      <c r="C65" s="58">
        <f t="shared" ref="C65:F66" si="15">G64</f>
        <v>217.48</v>
      </c>
      <c r="D65" s="58">
        <f t="shared" si="15"/>
        <v>255.85</v>
      </c>
      <c r="E65" s="58">
        <f t="shared" si="15"/>
        <v>259.31</v>
      </c>
      <c r="F65" s="58">
        <f t="shared" si="15"/>
        <v>129.55000000000001</v>
      </c>
      <c r="G65" s="8">
        <v>220.66</v>
      </c>
      <c r="H65" s="8">
        <v>257.52</v>
      </c>
      <c r="I65" s="8">
        <v>260.97000000000003</v>
      </c>
      <c r="J65" s="80">
        <v>129.94</v>
      </c>
      <c r="K65" s="44">
        <v>506.6</v>
      </c>
      <c r="L65" s="14">
        <f t="shared" si="14"/>
        <v>505.1</v>
      </c>
      <c r="M65" s="74">
        <v>101.1</v>
      </c>
      <c r="N65" s="14">
        <f t="shared" ref="N65:N74" si="16">M66</f>
        <v>100.8</v>
      </c>
      <c r="O65" s="74">
        <v>102.3</v>
      </c>
      <c r="P65" s="16"/>
    </row>
    <row r="66" spans="1:16" x14ac:dyDescent="0.2">
      <c r="A66" s="24" t="s">
        <v>2</v>
      </c>
      <c r="B66" s="29">
        <v>2010</v>
      </c>
      <c r="C66" s="58">
        <f t="shared" si="15"/>
        <v>220.66</v>
      </c>
      <c r="D66" s="58">
        <f t="shared" si="15"/>
        <v>257.52</v>
      </c>
      <c r="E66" s="58">
        <f t="shared" si="15"/>
        <v>260.97000000000003</v>
      </c>
      <c r="F66" s="58">
        <f t="shared" si="15"/>
        <v>129.94</v>
      </c>
      <c r="G66" s="8">
        <v>221.45</v>
      </c>
      <c r="H66" s="8">
        <v>256.77999999999997</v>
      </c>
      <c r="I66" s="8">
        <v>259.95999999999998</v>
      </c>
      <c r="J66" s="81">
        <v>130.08000000000001</v>
      </c>
      <c r="K66" s="74">
        <v>505.1</v>
      </c>
      <c r="L66" s="14">
        <f t="shared" si="14"/>
        <v>506.7</v>
      </c>
      <c r="M66" s="74">
        <v>100.8</v>
      </c>
      <c r="N66" s="14">
        <f t="shared" si="16"/>
        <v>101.1</v>
      </c>
      <c r="O66" s="74">
        <v>101.9</v>
      </c>
      <c r="P66" s="16"/>
    </row>
    <row r="67" spans="1:16" x14ac:dyDescent="0.2">
      <c r="A67" s="24" t="s">
        <v>3</v>
      </c>
      <c r="B67" s="29">
        <v>2010</v>
      </c>
      <c r="C67" s="58">
        <f t="shared" ref="C67" si="17">G66</f>
        <v>221.45</v>
      </c>
      <c r="D67" s="58">
        <f t="shared" ref="D67" si="18">H66</f>
        <v>256.77999999999997</v>
      </c>
      <c r="E67" s="58">
        <f t="shared" ref="E67" si="19">I66</f>
        <v>259.95999999999998</v>
      </c>
      <c r="F67" s="58">
        <f t="shared" ref="F67" si="20">J66</f>
        <v>130.08000000000001</v>
      </c>
      <c r="G67" s="8">
        <v>222.6</v>
      </c>
      <c r="H67" s="8">
        <v>256.04000000000002</v>
      </c>
      <c r="I67" s="8">
        <v>259.74</v>
      </c>
      <c r="J67" s="82">
        <v>130.69</v>
      </c>
      <c r="K67" s="74">
        <v>506.7</v>
      </c>
      <c r="L67" s="14">
        <f t="shared" si="14"/>
        <v>505.8</v>
      </c>
      <c r="M67" s="74">
        <v>101.1</v>
      </c>
      <c r="N67" s="14">
        <f t="shared" si="16"/>
        <v>100.9</v>
      </c>
      <c r="O67" s="74">
        <v>102.7</v>
      </c>
      <c r="P67" s="16"/>
    </row>
    <row r="68" spans="1:16" x14ac:dyDescent="0.2">
      <c r="A68" s="24" t="s">
        <v>4</v>
      </c>
      <c r="B68" s="29">
        <v>2010</v>
      </c>
      <c r="C68" s="58">
        <f t="shared" ref="C68" si="21">G67</f>
        <v>222.6</v>
      </c>
      <c r="D68" s="58">
        <f t="shared" ref="D68" si="22">H67</f>
        <v>256.04000000000002</v>
      </c>
      <c r="E68" s="58">
        <f t="shared" ref="E68" si="23">I67</f>
        <v>259.74</v>
      </c>
      <c r="F68" s="58">
        <f t="shared" ref="F68" si="24">J67</f>
        <v>130.69</v>
      </c>
      <c r="G68" s="8">
        <v>225.57</v>
      </c>
      <c r="H68" s="8">
        <v>256.3</v>
      </c>
      <c r="I68" s="8">
        <v>259.39999999999998</v>
      </c>
      <c r="J68" s="82">
        <v>130.83000000000001</v>
      </c>
      <c r="K68" s="74">
        <v>505.8</v>
      </c>
      <c r="L68" s="14">
        <f t="shared" si="14"/>
        <v>510.1</v>
      </c>
      <c r="M68" s="74">
        <v>100.9</v>
      </c>
      <c r="N68" s="14">
        <f t="shared" si="16"/>
        <v>101.8</v>
      </c>
      <c r="O68" s="74">
        <v>102.5</v>
      </c>
      <c r="P68" s="16"/>
    </row>
    <row r="69" spans="1:16" x14ac:dyDescent="0.2">
      <c r="A69" s="24" t="s">
        <v>5</v>
      </c>
      <c r="B69" s="29">
        <v>2010</v>
      </c>
      <c r="C69" s="58">
        <f t="shared" ref="C69" si="25">G68</f>
        <v>225.57</v>
      </c>
      <c r="D69" s="58">
        <f t="shared" ref="D69" si="26">H68</f>
        <v>256.3</v>
      </c>
      <c r="E69" s="58">
        <f t="shared" ref="E69" si="27">I68</f>
        <v>259.39999999999998</v>
      </c>
      <c r="F69" s="58">
        <f t="shared" ref="F69" si="28">J68</f>
        <v>130.83000000000001</v>
      </c>
      <c r="G69" s="8">
        <v>218.51</v>
      </c>
      <c r="H69" s="8">
        <v>248.68</v>
      </c>
      <c r="I69" s="8">
        <v>252.42</v>
      </c>
      <c r="J69" s="82">
        <v>131.01</v>
      </c>
      <c r="K69" s="74">
        <v>510.1</v>
      </c>
      <c r="L69" s="14">
        <f t="shared" si="14"/>
        <v>511.7</v>
      </c>
      <c r="M69" s="74">
        <v>101.8</v>
      </c>
      <c r="N69" s="14">
        <f t="shared" si="16"/>
        <v>102.1</v>
      </c>
      <c r="O69" s="74">
        <v>102.9</v>
      </c>
      <c r="P69" s="16"/>
    </row>
    <row r="70" spans="1:16" x14ac:dyDescent="0.2">
      <c r="A70" s="24" t="s">
        <v>6</v>
      </c>
      <c r="B70" s="29">
        <v>2010</v>
      </c>
      <c r="C70" s="58">
        <f t="shared" ref="C70" si="29">G69</f>
        <v>218.51</v>
      </c>
      <c r="D70" s="58">
        <f t="shared" ref="D70" si="30">H69</f>
        <v>248.68</v>
      </c>
      <c r="E70" s="58">
        <f t="shared" ref="E70" si="31">I69</f>
        <v>252.42</v>
      </c>
      <c r="F70" s="58">
        <f t="shared" ref="F70" si="32">J69</f>
        <v>131.01</v>
      </c>
      <c r="G70" s="8">
        <v>216.65</v>
      </c>
      <c r="H70" s="8">
        <v>243.92</v>
      </c>
      <c r="I70" s="8">
        <v>246.56</v>
      </c>
      <c r="J70" s="82">
        <v>131.22</v>
      </c>
      <c r="K70" s="74">
        <v>511.7</v>
      </c>
      <c r="L70" s="14">
        <f t="shared" si="14"/>
        <v>512.1</v>
      </c>
      <c r="M70" s="74">
        <v>102.1</v>
      </c>
      <c r="N70" s="14">
        <f t="shared" si="16"/>
        <v>102.2</v>
      </c>
      <c r="O70" s="74">
        <v>104.2</v>
      </c>
      <c r="P70" s="16"/>
    </row>
    <row r="71" spans="1:16" x14ac:dyDescent="0.2">
      <c r="A71" s="24" t="s">
        <v>7</v>
      </c>
      <c r="B71" s="29">
        <v>2010</v>
      </c>
      <c r="C71" s="58">
        <f t="shared" ref="C71" si="33">G70</f>
        <v>216.65</v>
      </c>
      <c r="D71" s="58">
        <f t="shared" ref="D71" si="34">H70</f>
        <v>243.92</v>
      </c>
      <c r="E71" s="58">
        <f t="shared" ref="E71" si="35">I70</f>
        <v>246.56</v>
      </c>
      <c r="F71" s="58">
        <f t="shared" ref="F71" si="36">J70</f>
        <v>131.22</v>
      </c>
      <c r="G71" s="8">
        <v>215.7</v>
      </c>
      <c r="H71" s="8">
        <v>241.06</v>
      </c>
      <c r="I71" s="8">
        <v>242.41</v>
      </c>
      <c r="J71" s="82">
        <v>134.13</v>
      </c>
      <c r="K71" s="74">
        <v>512.1</v>
      </c>
      <c r="L71" s="14">
        <f t="shared" si="14"/>
        <v>513.70000000000005</v>
      </c>
      <c r="M71" s="74">
        <v>102.2</v>
      </c>
      <c r="N71" s="14">
        <f t="shared" si="16"/>
        <v>102.5</v>
      </c>
      <c r="O71" s="74">
        <v>104.5</v>
      </c>
      <c r="P71" s="16"/>
    </row>
    <row r="72" spans="1:16" x14ac:dyDescent="0.2">
      <c r="A72" s="24" t="s">
        <v>8</v>
      </c>
      <c r="B72" s="29">
        <v>2010</v>
      </c>
      <c r="C72" s="58">
        <f t="shared" ref="C72" si="37">G71</f>
        <v>215.7</v>
      </c>
      <c r="D72" s="58">
        <f t="shared" ref="D72" si="38">H71</f>
        <v>241.06</v>
      </c>
      <c r="E72" s="58">
        <f t="shared" ref="E72" si="39">I71</f>
        <v>242.41</v>
      </c>
      <c r="F72" s="58">
        <f t="shared" ref="F72" si="40">J71</f>
        <v>134.13</v>
      </c>
      <c r="G72" s="8">
        <v>213.03</v>
      </c>
      <c r="H72" s="8">
        <v>239.53</v>
      </c>
      <c r="I72" s="8">
        <v>240.64</v>
      </c>
      <c r="J72" s="80">
        <v>134.55000000000001</v>
      </c>
      <c r="K72" s="74">
        <v>513.70000000000005</v>
      </c>
      <c r="L72" s="14">
        <f t="shared" si="14"/>
        <v>516.1</v>
      </c>
      <c r="M72" s="74">
        <v>102.5</v>
      </c>
      <c r="N72" s="14">
        <f t="shared" si="16"/>
        <v>103</v>
      </c>
      <c r="O72" s="74">
        <v>105</v>
      </c>
      <c r="P72" s="16"/>
    </row>
    <row r="73" spans="1:16" x14ac:dyDescent="0.2">
      <c r="A73" s="24" t="s">
        <v>9</v>
      </c>
      <c r="B73" s="29">
        <v>2010</v>
      </c>
      <c r="C73" s="58">
        <f t="shared" ref="C73" si="41">G72</f>
        <v>213.03</v>
      </c>
      <c r="D73" s="58">
        <f t="shared" ref="D73" si="42">H72</f>
        <v>239.53</v>
      </c>
      <c r="E73" s="58">
        <f t="shared" ref="E73" si="43">I72</f>
        <v>240.64</v>
      </c>
      <c r="F73" s="58">
        <f t="shared" ref="F73" si="44">J72</f>
        <v>134.55000000000001</v>
      </c>
      <c r="G73" s="8">
        <v>214.08</v>
      </c>
      <c r="H73" s="8">
        <v>240.74</v>
      </c>
      <c r="I73" s="8">
        <v>240.12</v>
      </c>
      <c r="J73" s="82">
        <v>134.55000000000001</v>
      </c>
      <c r="K73" s="74">
        <v>516.1</v>
      </c>
      <c r="L73" s="14">
        <f t="shared" si="14"/>
        <v>505.8</v>
      </c>
      <c r="M73" s="74">
        <v>103</v>
      </c>
      <c r="N73" s="14">
        <f t="shared" si="16"/>
        <v>100.9</v>
      </c>
      <c r="O73" s="74">
        <v>104.8</v>
      </c>
      <c r="P73" s="16"/>
    </row>
    <row r="74" spans="1:16" x14ac:dyDescent="0.2">
      <c r="A74" s="24" t="s">
        <v>10</v>
      </c>
      <c r="B74" s="29">
        <v>2010</v>
      </c>
      <c r="C74" s="79">
        <f t="shared" ref="C74" si="45">G73</f>
        <v>214.08</v>
      </c>
      <c r="D74" s="79">
        <f t="shared" ref="D74" si="46">H73</f>
        <v>240.74</v>
      </c>
      <c r="E74" s="79">
        <f t="shared" ref="E74" si="47">I73</f>
        <v>240.12</v>
      </c>
      <c r="F74" s="79">
        <f t="shared" ref="F74" si="48">J73</f>
        <v>134.55000000000001</v>
      </c>
      <c r="G74" s="8">
        <v>214.9</v>
      </c>
      <c r="H74" s="8">
        <v>241.15</v>
      </c>
      <c r="I74" s="8">
        <v>240.11</v>
      </c>
      <c r="J74" s="82">
        <v>134.97999999999999</v>
      </c>
      <c r="K74" s="74">
        <v>505.8</v>
      </c>
      <c r="L74" s="14">
        <f t="shared" si="14"/>
        <v>505.3</v>
      </c>
      <c r="M74" s="74">
        <v>100.9</v>
      </c>
      <c r="N74" s="14">
        <f t="shared" si="16"/>
        <v>100.8</v>
      </c>
      <c r="O74" s="74">
        <v>103.9</v>
      </c>
      <c r="P74" s="16"/>
    </row>
    <row r="75" spans="1:16" x14ac:dyDescent="0.2">
      <c r="A75" s="24" t="s">
        <v>11</v>
      </c>
      <c r="B75" s="29">
        <v>2010</v>
      </c>
      <c r="C75" s="58">
        <f t="shared" ref="C75" si="49">G74</f>
        <v>214.9</v>
      </c>
      <c r="D75" s="58">
        <f t="shared" ref="D75" si="50">H74</f>
        <v>241.15</v>
      </c>
      <c r="E75" s="58">
        <f t="shared" ref="E75" si="51">I74</f>
        <v>240.11</v>
      </c>
      <c r="F75" s="58">
        <f t="shared" ref="F75" si="52">J74</f>
        <v>134.97999999999999</v>
      </c>
      <c r="G75" s="8">
        <v>216.12</v>
      </c>
      <c r="H75" s="8">
        <v>241.84</v>
      </c>
      <c r="I75" s="8">
        <v>241.58</v>
      </c>
      <c r="J75" s="82">
        <v>135.37</v>
      </c>
      <c r="K75" s="74">
        <v>505.3</v>
      </c>
      <c r="L75" s="14">
        <f>K78</f>
        <v>505.1</v>
      </c>
      <c r="M75" s="74">
        <v>100.8</v>
      </c>
      <c r="N75" s="14">
        <f>M78</f>
        <v>100.8</v>
      </c>
      <c r="O75" s="74">
        <v>104.1</v>
      </c>
      <c r="P75" s="16"/>
    </row>
    <row r="76" spans="1:16" x14ac:dyDescent="0.2">
      <c r="A76" s="53" t="s">
        <v>12</v>
      </c>
      <c r="B76" s="28">
        <v>2010</v>
      </c>
      <c r="G76" s="54">
        <f>AVERAGE(G64:G75)</f>
        <v>218.0625</v>
      </c>
      <c r="H76" s="54">
        <f>AVERAGE(H64:H75)</f>
        <v>248.28416666666669</v>
      </c>
      <c r="I76" s="54">
        <f>AVERAGE(I64:I75)</f>
        <v>250.26833333333335</v>
      </c>
      <c r="J76" s="69">
        <f>AVERAGE(J64:J75)</f>
        <v>132.24166666666667</v>
      </c>
      <c r="L76" s="16"/>
      <c r="N76" s="16"/>
      <c r="P76" s="16"/>
    </row>
    <row r="77" spans="1:16" x14ac:dyDescent="0.2">
      <c r="B77" s="29"/>
      <c r="J77" s="16"/>
      <c r="L77" s="16"/>
      <c r="N77" s="16"/>
      <c r="P77" s="16"/>
    </row>
    <row r="78" spans="1:16" x14ac:dyDescent="0.2">
      <c r="A78" s="78" t="s">
        <v>0</v>
      </c>
      <c r="B78" s="29">
        <v>2011</v>
      </c>
      <c r="C78" s="58">
        <f>G75</f>
        <v>216.12</v>
      </c>
      <c r="D78" s="58">
        <f t="shared" ref="D78:F78" si="53">H75</f>
        <v>241.84</v>
      </c>
      <c r="E78" s="58">
        <f t="shared" si="53"/>
        <v>241.58</v>
      </c>
      <c r="F78" s="58">
        <f t="shared" si="53"/>
        <v>135.37</v>
      </c>
      <c r="G78" s="8">
        <v>225.37</v>
      </c>
      <c r="H78" s="8">
        <v>245.69</v>
      </c>
      <c r="I78" s="8">
        <v>244.4</v>
      </c>
      <c r="J78" s="83">
        <v>135.58000000000001</v>
      </c>
      <c r="K78" s="74">
        <v>505.1</v>
      </c>
      <c r="L78" s="16">
        <f>K79</f>
        <v>508.3</v>
      </c>
      <c r="M78" s="74">
        <v>100.8</v>
      </c>
      <c r="N78" s="16">
        <f>M79</f>
        <v>101.4</v>
      </c>
      <c r="O78" s="74">
        <v>104.2</v>
      </c>
      <c r="P78" s="16"/>
    </row>
    <row r="79" spans="1:16" x14ac:dyDescent="0.2">
      <c r="A79" s="78" t="s">
        <v>1</v>
      </c>
      <c r="B79" s="29">
        <v>2011</v>
      </c>
      <c r="C79" s="58">
        <f t="shared" ref="C79:F80" si="54">G78</f>
        <v>225.37</v>
      </c>
      <c r="D79" s="58">
        <f t="shared" si="54"/>
        <v>245.69</v>
      </c>
      <c r="E79" s="58">
        <f t="shared" si="54"/>
        <v>244.4</v>
      </c>
      <c r="F79" s="58">
        <f t="shared" si="54"/>
        <v>135.58000000000001</v>
      </c>
      <c r="G79" s="8">
        <v>233.12</v>
      </c>
      <c r="H79" s="8">
        <v>247.21</v>
      </c>
      <c r="I79" s="8">
        <v>245.82</v>
      </c>
      <c r="J79" s="84">
        <v>135.83000000000001</v>
      </c>
      <c r="K79" s="74">
        <v>508.3</v>
      </c>
      <c r="L79" s="40">
        <f t="shared" ref="L79:L88" si="55">K80</f>
        <v>509</v>
      </c>
      <c r="M79" s="74">
        <v>101.4</v>
      </c>
      <c r="N79" s="16">
        <f t="shared" ref="N79:N88" si="56">M80</f>
        <v>101.6</v>
      </c>
      <c r="O79" s="74">
        <v>105</v>
      </c>
      <c r="P79" s="16"/>
    </row>
    <row r="80" spans="1:16" x14ac:dyDescent="0.2">
      <c r="A80" s="78" t="s">
        <v>2</v>
      </c>
      <c r="B80" s="29">
        <v>2011</v>
      </c>
      <c r="C80" s="58">
        <f t="shared" si="54"/>
        <v>233.12</v>
      </c>
      <c r="D80" s="58">
        <f t="shared" si="54"/>
        <v>247.21</v>
      </c>
      <c r="E80" s="58">
        <f t="shared" si="54"/>
        <v>245.82</v>
      </c>
      <c r="F80" s="58">
        <f t="shared" si="54"/>
        <v>135.83000000000001</v>
      </c>
      <c r="G80" s="8">
        <v>239.16</v>
      </c>
      <c r="H80" s="8">
        <v>254.06</v>
      </c>
      <c r="I80" s="8">
        <v>251.96</v>
      </c>
      <c r="J80" s="40">
        <v>135.86000000000001</v>
      </c>
      <c r="K80" s="74">
        <v>509</v>
      </c>
      <c r="L80" s="16">
        <f t="shared" si="55"/>
        <v>513.70000000000005</v>
      </c>
      <c r="M80" s="74">
        <v>101.6</v>
      </c>
      <c r="N80" s="16">
        <f t="shared" si="56"/>
        <v>102.5</v>
      </c>
      <c r="O80" s="74">
        <v>105.3</v>
      </c>
      <c r="P80" s="16"/>
    </row>
    <row r="81" spans="1:16" x14ac:dyDescent="0.2">
      <c r="A81" s="78" t="s">
        <v>3</v>
      </c>
      <c r="B81" s="29">
        <v>2011</v>
      </c>
      <c r="C81" s="58">
        <f t="shared" ref="C81" si="57">G80</f>
        <v>239.16</v>
      </c>
      <c r="D81" s="87">
        <f t="shared" ref="D81" si="58">H80</f>
        <v>254.06</v>
      </c>
      <c r="E81" s="87">
        <f t="shared" ref="E81" si="59">I80</f>
        <v>251.96</v>
      </c>
      <c r="F81" s="87">
        <f t="shared" ref="F81" si="60">J80</f>
        <v>135.86000000000001</v>
      </c>
      <c r="G81" s="8">
        <v>244.77</v>
      </c>
      <c r="H81" s="8">
        <v>258.73</v>
      </c>
      <c r="I81" s="8">
        <v>256.35000000000002</v>
      </c>
      <c r="J81" s="40">
        <v>136.11000000000001</v>
      </c>
      <c r="K81" s="74">
        <v>513.70000000000005</v>
      </c>
      <c r="L81" s="16">
        <f t="shared" si="55"/>
        <v>534.6</v>
      </c>
      <c r="M81" s="74">
        <v>102.5</v>
      </c>
      <c r="N81" s="16">
        <f t="shared" si="56"/>
        <v>106.7</v>
      </c>
      <c r="O81" s="74">
        <v>106.2</v>
      </c>
      <c r="P81" s="16"/>
    </row>
    <row r="82" spans="1:16" x14ac:dyDescent="0.2">
      <c r="A82" s="78" t="s">
        <v>4</v>
      </c>
      <c r="B82" s="29">
        <v>2011</v>
      </c>
      <c r="C82" s="58">
        <f t="shared" ref="C82" si="61">G81</f>
        <v>244.77</v>
      </c>
      <c r="D82" s="58">
        <f t="shared" ref="D82" si="62">H81</f>
        <v>258.73</v>
      </c>
      <c r="E82" s="58">
        <f t="shared" ref="E82" si="63">I81</f>
        <v>256.35000000000002</v>
      </c>
      <c r="F82" s="58">
        <f t="shared" ref="F82" si="64">J81</f>
        <v>136.11000000000001</v>
      </c>
      <c r="G82" s="85">
        <v>246.72</v>
      </c>
      <c r="H82" s="8">
        <v>261.18</v>
      </c>
      <c r="I82" s="8">
        <v>258.47000000000003</v>
      </c>
      <c r="J82" s="40">
        <v>136.57</v>
      </c>
      <c r="K82" s="74">
        <v>534.6</v>
      </c>
      <c r="L82" s="16">
        <f t="shared" si="55"/>
        <v>538.29999999999995</v>
      </c>
      <c r="M82" s="74">
        <v>106.7</v>
      </c>
      <c r="N82" s="16">
        <f t="shared" si="56"/>
        <v>107.4</v>
      </c>
      <c r="O82" s="74">
        <v>106.7</v>
      </c>
      <c r="P82" s="16"/>
    </row>
    <row r="83" spans="1:16" x14ac:dyDescent="0.2">
      <c r="A83" s="78" t="s">
        <v>5</v>
      </c>
      <c r="B83" s="29">
        <v>2011</v>
      </c>
      <c r="C83" s="58">
        <f t="shared" ref="C83" si="65">G82</f>
        <v>246.72</v>
      </c>
      <c r="D83" s="58">
        <f t="shared" ref="D83" si="66">H82</f>
        <v>261.18</v>
      </c>
      <c r="E83" s="58">
        <f t="shared" ref="E83" si="67">I82</f>
        <v>258.47000000000003</v>
      </c>
      <c r="F83" s="58">
        <f t="shared" ref="F83" si="68">J82</f>
        <v>136.57</v>
      </c>
      <c r="G83" s="8">
        <v>245.2</v>
      </c>
      <c r="H83" s="8">
        <v>260.56</v>
      </c>
      <c r="I83" s="8">
        <v>258.66000000000003</v>
      </c>
      <c r="J83" s="86">
        <v>136.71</v>
      </c>
      <c r="K83" s="74">
        <v>538.29999999999995</v>
      </c>
      <c r="L83" s="16">
        <f t="shared" si="55"/>
        <v>550.70000000000005</v>
      </c>
      <c r="M83" s="74">
        <v>107.4</v>
      </c>
      <c r="N83" s="16">
        <f t="shared" si="56"/>
        <v>109.9</v>
      </c>
      <c r="O83" s="74">
        <v>107.4</v>
      </c>
      <c r="P83" s="16"/>
    </row>
    <row r="84" spans="1:16" x14ac:dyDescent="0.2">
      <c r="A84" s="78" t="s">
        <v>6</v>
      </c>
      <c r="B84" s="29">
        <v>2011</v>
      </c>
      <c r="C84" s="58">
        <f t="shared" ref="C84" si="69">G83</f>
        <v>245.2</v>
      </c>
      <c r="D84" s="58">
        <f t="shared" ref="D84" si="70">H83</f>
        <v>260.56</v>
      </c>
      <c r="E84" s="58">
        <f t="shared" ref="E84" si="71">I83</f>
        <v>258.66000000000003</v>
      </c>
      <c r="F84" s="58">
        <f t="shared" ref="F84" si="72">J83</f>
        <v>136.71</v>
      </c>
      <c r="G84" s="8">
        <v>240.15</v>
      </c>
      <c r="H84" s="8">
        <v>260.83</v>
      </c>
      <c r="I84" s="8">
        <v>259.19</v>
      </c>
      <c r="J84" s="83">
        <v>138.24</v>
      </c>
      <c r="K84" s="74">
        <v>550.70000000000005</v>
      </c>
      <c r="L84" s="16">
        <f t="shared" si="55"/>
        <v>555.1</v>
      </c>
      <c r="M84" s="74">
        <v>109.9</v>
      </c>
      <c r="N84" s="16">
        <f t="shared" si="56"/>
        <v>110.8</v>
      </c>
      <c r="O84" s="74">
        <f>M84</f>
        <v>109.9</v>
      </c>
      <c r="P84" s="16"/>
    </row>
    <row r="85" spans="1:16" x14ac:dyDescent="0.2">
      <c r="A85" s="78" t="s">
        <v>7</v>
      </c>
      <c r="B85" s="29">
        <v>2011</v>
      </c>
      <c r="C85" s="58">
        <f t="shared" ref="C85" si="73">G84</f>
        <v>240.15</v>
      </c>
      <c r="D85" s="58">
        <f t="shared" ref="D85" si="74">H84</f>
        <v>260.83</v>
      </c>
      <c r="E85" s="58">
        <f t="shared" ref="E85" si="75">I84</f>
        <v>259.19</v>
      </c>
      <c r="F85" s="58">
        <f t="shared" ref="F85" si="76">J84</f>
        <v>138.24</v>
      </c>
      <c r="G85" s="8">
        <v>243.57</v>
      </c>
      <c r="H85" s="8">
        <v>263.74</v>
      </c>
      <c r="I85" s="8">
        <v>262.22000000000003</v>
      </c>
      <c r="J85" s="83">
        <v>143.59</v>
      </c>
      <c r="K85" s="74">
        <v>555.1</v>
      </c>
      <c r="L85" s="16">
        <f t="shared" si="55"/>
        <v>553.9</v>
      </c>
      <c r="M85" s="74">
        <v>110.8</v>
      </c>
      <c r="N85" s="16">
        <f t="shared" si="56"/>
        <v>110.5</v>
      </c>
      <c r="O85" s="74">
        <f t="shared" ref="O85:O103" si="77">M85</f>
        <v>110.8</v>
      </c>
      <c r="P85" s="16"/>
    </row>
    <row r="86" spans="1:16" x14ac:dyDescent="0.2">
      <c r="A86" s="78" t="s">
        <v>8</v>
      </c>
      <c r="B86" s="29">
        <v>2011</v>
      </c>
      <c r="C86" s="58">
        <f t="shared" ref="C86" si="78">G85</f>
        <v>243.57</v>
      </c>
      <c r="D86" s="58">
        <f t="shared" ref="D86" si="79">H85</f>
        <v>263.74</v>
      </c>
      <c r="E86" s="58">
        <f t="shared" ref="E86" si="80">I85</f>
        <v>262.22000000000003</v>
      </c>
      <c r="F86" s="58">
        <f t="shared" ref="F86" si="81">J85</f>
        <v>143.59</v>
      </c>
      <c r="G86" s="8">
        <v>239.79</v>
      </c>
      <c r="H86" s="8">
        <v>261.17</v>
      </c>
      <c r="I86" s="8">
        <v>260.22000000000003</v>
      </c>
      <c r="J86" s="83">
        <v>145.05000000000001</v>
      </c>
      <c r="K86" s="74">
        <v>553.9</v>
      </c>
      <c r="L86" s="16">
        <f t="shared" si="55"/>
        <v>557.79999999999995</v>
      </c>
      <c r="M86" s="74">
        <v>110.5</v>
      </c>
      <c r="N86" s="16">
        <f t="shared" si="56"/>
        <v>111.3</v>
      </c>
      <c r="O86" s="74">
        <f t="shared" si="77"/>
        <v>110.5</v>
      </c>
      <c r="P86" s="16"/>
    </row>
    <row r="87" spans="1:16" x14ac:dyDescent="0.2">
      <c r="A87" s="78" t="s">
        <v>9</v>
      </c>
      <c r="B87" s="29">
        <v>2011</v>
      </c>
      <c r="C87" s="58">
        <f t="shared" ref="C87" si="82">G86</f>
        <v>239.79</v>
      </c>
      <c r="D87" s="58">
        <f t="shared" ref="D87" si="83">H86</f>
        <v>261.17</v>
      </c>
      <c r="E87" s="58">
        <f t="shared" ref="E87" si="84">I86</f>
        <v>260.22000000000003</v>
      </c>
      <c r="F87" s="58">
        <f t="shared" ref="F87" si="85">J86</f>
        <v>145.05000000000001</v>
      </c>
      <c r="G87" s="8">
        <v>239.52</v>
      </c>
      <c r="H87" s="8">
        <v>259.67</v>
      </c>
      <c r="I87" s="8">
        <v>263.17</v>
      </c>
      <c r="J87" s="86">
        <v>145.26</v>
      </c>
      <c r="K87" s="74">
        <v>557.79999999999995</v>
      </c>
      <c r="L87" s="16">
        <f t="shared" si="55"/>
        <v>558.20000000000005</v>
      </c>
      <c r="M87" s="74">
        <v>111.3</v>
      </c>
      <c r="N87" s="16">
        <f t="shared" si="56"/>
        <v>111.4</v>
      </c>
      <c r="O87" s="74">
        <f t="shared" si="77"/>
        <v>111.3</v>
      </c>
      <c r="P87" s="16"/>
    </row>
    <row r="88" spans="1:16" x14ac:dyDescent="0.2">
      <c r="A88" s="78" t="s">
        <v>10</v>
      </c>
      <c r="B88" s="29">
        <v>2011</v>
      </c>
      <c r="C88" s="58">
        <f t="shared" ref="C88" si="86">G87</f>
        <v>239.52</v>
      </c>
      <c r="D88" s="58">
        <f t="shared" ref="D88" si="87">H87</f>
        <v>259.67</v>
      </c>
      <c r="E88" s="58">
        <f t="shared" ref="E88" si="88">I87</f>
        <v>263.17</v>
      </c>
      <c r="F88" s="58">
        <f t="shared" ref="F88" si="89">J87</f>
        <v>145.26</v>
      </c>
      <c r="G88" s="8">
        <v>241.6</v>
      </c>
      <c r="H88" s="8">
        <v>261.51</v>
      </c>
      <c r="I88" s="8">
        <v>264.05</v>
      </c>
      <c r="J88" s="83">
        <v>146.36000000000001</v>
      </c>
      <c r="K88" s="74">
        <v>558.20000000000005</v>
      </c>
      <c r="L88" s="16">
        <f t="shared" si="55"/>
        <v>559.29999999999995</v>
      </c>
      <c r="M88" s="74">
        <v>111.4</v>
      </c>
      <c r="N88" s="16">
        <f t="shared" si="56"/>
        <v>111.6</v>
      </c>
      <c r="O88" s="74">
        <f t="shared" si="77"/>
        <v>111.4</v>
      </c>
      <c r="P88" s="16"/>
    </row>
    <row r="89" spans="1:16" x14ac:dyDescent="0.2">
      <c r="A89" s="78" t="s">
        <v>11</v>
      </c>
      <c r="B89" s="29">
        <v>2011</v>
      </c>
      <c r="C89" s="58">
        <f t="shared" ref="C89" si="90">G88</f>
        <v>241.6</v>
      </c>
      <c r="D89" s="58">
        <f t="shared" ref="D89" si="91">H88</f>
        <v>261.51</v>
      </c>
      <c r="E89" s="58">
        <f t="shared" ref="E89" si="92">I88</f>
        <v>264.05</v>
      </c>
      <c r="F89" s="58">
        <f t="shared" ref="F89" si="93">J88</f>
        <v>146.36000000000001</v>
      </c>
      <c r="G89" s="8">
        <v>241.77</v>
      </c>
      <c r="H89" s="8">
        <v>261.24</v>
      </c>
      <c r="I89" s="8">
        <v>263.77</v>
      </c>
      <c r="J89" s="83">
        <v>147.38999999999999</v>
      </c>
      <c r="K89" s="74">
        <v>559.29999999999995</v>
      </c>
      <c r="L89" s="16">
        <f>K92</f>
        <v>562.6</v>
      </c>
      <c r="M89" s="74">
        <v>111.6</v>
      </c>
      <c r="N89" s="16">
        <f>M92</f>
        <v>112.3</v>
      </c>
      <c r="O89" s="74">
        <f t="shared" si="77"/>
        <v>111.6</v>
      </c>
      <c r="P89" s="16"/>
    </row>
    <row r="90" spans="1:16" x14ac:dyDescent="0.2">
      <c r="A90" s="53" t="s">
        <v>12</v>
      </c>
      <c r="B90" s="28">
        <v>2011</v>
      </c>
      <c r="C90" s="58"/>
      <c r="D90" s="58"/>
      <c r="E90" s="58"/>
      <c r="F90" s="58"/>
      <c r="G90" s="54">
        <f>AVERAGE(G78:G89)</f>
        <v>240.06166666666664</v>
      </c>
      <c r="H90" s="54">
        <f>AVERAGE(H78:H89)</f>
        <v>257.96583333333336</v>
      </c>
      <c r="I90" s="54">
        <f>AVERAGE(I78:I89)</f>
        <v>257.35666666666668</v>
      </c>
      <c r="J90" s="91">
        <f>AVERAGE(J78:J89)</f>
        <v>140.21249999999998</v>
      </c>
      <c r="K90" s="92"/>
      <c r="L90" s="16"/>
      <c r="M90" s="74"/>
      <c r="N90" s="16"/>
      <c r="O90" s="74"/>
      <c r="P90" s="16"/>
    </row>
    <row r="91" spans="1:16" x14ac:dyDescent="0.2">
      <c r="A91" s="78"/>
      <c r="B91" s="29"/>
      <c r="C91" s="58"/>
      <c r="D91" s="58"/>
      <c r="E91" s="58"/>
      <c r="F91" s="58"/>
      <c r="J91" s="74"/>
      <c r="K91" s="92"/>
      <c r="L91" s="16"/>
      <c r="M91" s="74"/>
      <c r="N91" s="16"/>
      <c r="O91" s="74"/>
      <c r="P91" s="16"/>
    </row>
    <row r="92" spans="1:16" x14ac:dyDescent="0.2">
      <c r="A92" s="78" t="s">
        <v>0</v>
      </c>
      <c r="B92" s="29">
        <v>2012</v>
      </c>
      <c r="C92" s="58">
        <f t="shared" ref="C92" si="94">G89</f>
        <v>241.77</v>
      </c>
      <c r="D92" s="58">
        <f t="shared" ref="D92" si="95">H89</f>
        <v>261.24</v>
      </c>
      <c r="E92" s="58">
        <f t="shared" ref="E92" si="96">I89</f>
        <v>263.77</v>
      </c>
      <c r="F92" s="58">
        <f t="shared" ref="F92" si="97">J89</f>
        <v>147.38999999999999</v>
      </c>
      <c r="G92" s="8">
        <v>244.76</v>
      </c>
      <c r="H92" s="8">
        <v>262.26</v>
      </c>
      <c r="I92" s="8">
        <v>265.13</v>
      </c>
      <c r="J92" s="74">
        <v>147.81</v>
      </c>
      <c r="K92" s="92">
        <v>562.6</v>
      </c>
      <c r="L92" s="14">
        <f>K93</f>
        <v>557.20000000000005</v>
      </c>
      <c r="M92" s="74">
        <v>112.3</v>
      </c>
      <c r="N92" s="14">
        <f>M93</f>
        <v>111.2</v>
      </c>
      <c r="O92" s="74">
        <f t="shared" si="77"/>
        <v>112.3</v>
      </c>
      <c r="P92" s="16"/>
    </row>
    <row r="93" spans="1:16" x14ac:dyDescent="0.2">
      <c r="A93" s="78" t="s">
        <v>1</v>
      </c>
      <c r="B93" s="5">
        <v>2012</v>
      </c>
      <c r="C93" s="58">
        <f t="shared" ref="C93:F94" si="98">G92</f>
        <v>244.76</v>
      </c>
      <c r="D93" s="58">
        <f t="shared" si="98"/>
        <v>262.26</v>
      </c>
      <c r="E93" s="58">
        <f t="shared" si="98"/>
        <v>265.13</v>
      </c>
      <c r="F93" s="58">
        <f t="shared" si="98"/>
        <v>147.81</v>
      </c>
      <c r="G93" s="8">
        <v>248.82</v>
      </c>
      <c r="H93" s="8">
        <v>265.63</v>
      </c>
      <c r="I93" s="8">
        <v>268.38</v>
      </c>
      <c r="J93" s="74">
        <v>148.27000000000001</v>
      </c>
      <c r="K93" s="92">
        <v>557.20000000000005</v>
      </c>
      <c r="L93" s="14">
        <f>K94</f>
        <v>566.20000000000005</v>
      </c>
      <c r="M93" s="74">
        <v>111.2</v>
      </c>
      <c r="N93" s="14">
        <f>M94</f>
        <v>113</v>
      </c>
      <c r="O93" s="74">
        <f t="shared" si="77"/>
        <v>111.2</v>
      </c>
      <c r="P93" s="16"/>
    </row>
    <row r="94" spans="1:16" x14ac:dyDescent="0.2">
      <c r="A94" s="78" t="s">
        <v>2</v>
      </c>
      <c r="B94" s="5">
        <v>2012</v>
      </c>
      <c r="C94" s="58">
        <f t="shared" si="98"/>
        <v>248.82</v>
      </c>
      <c r="D94" s="58">
        <f t="shared" si="98"/>
        <v>265.63</v>
      </c>
      <c r="E94" s="58">
        <f t="shared" si="98"/>
        <v>268.38</v>
      </c>
      <c r="F94" s="58">
        <f t="shared" si="98"/>
        <v>148.27000000000001</v>
      </c>
      <c r="G94" s="8">
        <v>254.68</v>
      </c>
      <c r="H94" s="8">
        <v>269.45</v>
      </c>
      <c r="I94" s="8">
        <v>272.27</v>
      </c>
      <c r="J94" s="74">
        <v>151.43</v>
      </c>
      <c r="K94" s="92">
        <v>566.20000000000005</v>
      </c>
      <c r="L94" s="14">
        <f>K95</f>
        <v>568.4</v>
      </c>
      <c r="M94" s="74">
        <v>113</v>
      </c>
      <c r="N94" s="14">
        <f>M95</f>
        <v>113.4</v>
      </c>
      <c r="O94" s="74">
        <f t="shared" si="77"/>
        <v>113</v>
      </c>
      <c r="P94" s="16"/>
    </row>
    <row r="95" spans="1:16" x14ac:dyDescent="0.2">
      <c r="A95" s="78" t="s">
        <v>3</v>
      </c>
      <c r="B95" s="5">
        <v>2012</v>
      </c>
      <c r="C95" s="58">
        <f t="shared" ref="C95" si="99">G94</f>
        <v>254.68</v>
      </c>
      <c r="D95" s="58">
        <f t="shared" ref="D95" si="100">H94</f>
        <v>269.45</v>
      </c>
      <c r="E95" s="58">
        <f t="shared" ref="E95" si="101">I94</f>
        <v>272.27</v>
      </c>
      <c r="F95" s="58">
        <f t="shared" ref="F95" si="102">J94</f>
        <v>151.43</v>
      </c>
      <c r="G95" s="8">
        <v>259.49</v>
      </c>
      <c r="H95" s="8">
        <v>275.27999999999997</v>
      </c>
      <c r="I95" s="8">
        <v>276.24</v>
      </c>
      <c r="J95" s="74">
        <v>153.06</v>
      </c>
      <c r="K95" s="92">
        <v>568.4</v>
      </c>
      <c r="L95" s="14">
        <f>K96</f>
        <v>576.4</v>
      </c>
      <c r="M95" s="74">
        <v>113.4</v>
      </c>
      <c r="N95" s="14">
        <f>M96</f>
        <v>115</v>
      </c>
      <c r="O95" s="74">
        <f t="shared" si="77"/>
        <v>113.4</v>
      </c>
      <c r="P95" s="16"/>
    </row>
    <row r="96" spans="1:16" x14ac:dyDescent="0.2">
      <c r="A96" s="78" t="s">
        <v>4</v>
      </c>
      <c r="B96" s="5">
        <v>2012</v>
      </c>
      <c r="C96" s="58">
        <f t="shared" ref="C96" si="103">G95</f>
        <v>259.49</v>
      </c>
      <c r="D96" s="58">
        <f t="shared" ref="D96" si="104">H95</f>
        <v>275.27999999999997</v>
      </c>
      <c r="E96" s="58">
        <f t="shared" ref="E96" si="105">I95</f>
        <v>276.24</v>
      </c>
      <c r="F96" s="58">
        <f t="shared" ref="F96" si="106">J95</f>
        <v>153.06</v>
      </c>
      <c r="G96" s="8">
        <v>256.7</v>
      </c>
      <c r="H96" s="8">
        <v>273.77999999999997</v>
      </c>
      <c r="I96" s="8">
        <v>275.92</v>
      </c>
      <c r="J96" s="74">
        <v>152.94999999999999</v>
      </c>
      <c r="K96" s="92">
        <v>576.4</v>
      </c>
      <c r="L96" s="14">
        <f>K97</f>
        <v>576</v>
      </c>
      <c r="M96" s="74">
        <v>115</v>
      </c>
      <c r="N96" s="14">
        <f>M97</f>
        <v>114.9</v>
      </c>
      <c r="O96" s="74">
        <f t="shared" si="77"/>
        <v>115</v>
      </c>
      <c r="P96" s="16"/>
    </row>
    <row r="97" spans="1:16" x14ac:dyDescent="0.2">
      <c r="A97" s="78" t="s">
        <v>5</v>
      </c>
      <c r="B97" s="5">
        <v>2012</v>
      </c>
      <c r="C97" s="58">
        <f t="shared" ref="C97" si="107">G96</f>
        <v>256.7</v>
      </c>
      <c r="D97" s="58">
        <f t="shared" ref="D97" si="108">H96</f>
        <v>273.77999999999997</v>
      </c>
      <c r="E97" s="58">
        <f t="shared" ref="E97" si="109">I96</f>
        <v>275.92</v>
      </c>
      <c r="F97" s="58">
        <f t="shared" ref="F97" si="110">J96</f>
        <v>152.94999999999999</v>
      </c>
      <c r="G97" s="63">
        <v>252.99</v>
      </c>
      <c r="H97" s="63">
        <v>270.02</v>
      </c>
      <c r="I97" s="63">
        <v>272.43</v>
      </c>
      <c r="J97" s="88">
        <v>153.49</v>
      </c>
      <c r="K97" s="92">
        <v>576</v>
      </c>
      <c r="L97" s="14">
        <f t="shared" ref="L97:L99" si="111">K98</f>
        <v>578.1</v>
      </c>
      <c r="M97" s="74">
        <v>114.9</v>
      </c>
      <c r="N97" s="14">
        <f t="shared" ref="N97:N102" si="112">M98</f>
        <v>115.4</v>
      </c>
      <c r="O97" s="74">
        <f t="shared" si="77"/>
        <v>114.9</v>
      </c>
      <c r="P97" s="16"/>
    </row>
    <row r="98" spans="1:16" x14ac:dyDescent="0.2">
      <c r="A98" s="78" t="s">
        <v>6</v>
      </c>
      <c r="B98" s="5">
        <v>2012</v>
      </c>
      <c r="C98" s="58">
        <f t="shared" ref="C98" si="113">G97</f>
        <v>252.99</v>
      </c>
      <c r="D98" s="58">
        <f t="shared" ref="D98" si="114">H97</f>
        <v>270.02</v>
      </c>
      <c r="E98" s="58">
        <f t="shared" ref="E98" si="115">I97</f>
        <v>272.43</v>
      </c>
      <c r="F98" s="58">
        <f t="shared" ref="F98" si="116">J97</f>
        <v>153.49</v>
      </c>
      <c r="G98" s="8">
        <v>250.57</v>
      </c>
      <c r="H98" s="8">
        <v>266.72000000000003</v>
      </c>
      <c r="I98" s="8">
        <v>268.48</v>
      </c>
      <c r="J98" s="74">
        <v>153.49</v>
      </c>
      <c r="K98" s="92">
        <v>578.1</v>
      </c>
      <c r="L98" s="14">
        <f t="shared" si="111"/>
        <v>576.70000000000005</v>
      </c>
      <c r="M98" s="74">
        <v>115.4</v>
      </c>
      <c r="N98" s="14">
        <f t="shared" si="112"/>
        <v>115.1</v>
      </c>
      <c r="O98" s="74">
        <f t="shared" si="77"/>
        <v>115.4</v>
      </c>
      <c r="P98" s="16"/>
    </row>
    <row r="99" spans="1:16" x14ac:dyDescent="0.2">
      <c r="A99" s="78" t="s">
        <v>7</v>
      </c>
      <c r="B99" s="5">
        <v>2012</v>
      </c>
      <c r="C99" s="58">
        <f t="shared" ref="C99:C100" si="117">G98</f>
        <v>250.57</v>
      </c>
      <c r="D99" s="58">
        <f t="shared" ref="D99:D100" si="118">H98</f>
        <v>266.72000000000003</v>
      </c>
      <c r="E99" s="58">
        <f t="shared" ref="E99:E100" si="119">I98</f>
        <v>268.48</v>
      </c>
      <c r="F99" s="58">
        <f t="shared" ref="F99:F100" si="120">J98</f>
        <v>153.49</v>
      </c>
      <c r="G99" s="8">
        <v>251.29</v>
      </c>
      <c r="H99" s="8">
        <v>265.31</v>
      </c>
      <c r="I99" s="8">
        <v>266.04000000000002</v>
      </c>
      <c r="J99" s="74">
        <v>153.56</v>
      </c>
      <c r="K99" s="92">
        <v>576.70000000000005</v>
      </c>
      <c r="L99" s="14">
        <f t="shared" si="111"/>
        <v>575.29999999999995</v>
      </c>
      <c r="M99" s="74">
        <v>115.1</v>
      </c>
      <c r="N99" s="14">
        <f t="shared" si="112"/>
        <v>114.8</v>
      </c>
      <c r="O99" s="74">
        <f t="shared" si="77"/>
        <v>115.1</v>
      </c>
      <c r="P99" s="16"/>
    </row>
    <row r="100" spans="1:16" x14ac:dyDescent="0.2">
      <c r="A100" s="78" t="s">
        <v>8</v>
      </c>
      <c r="B100" s="5">
        <v>2012</v>
      </c>
      <c r="C100" s="58">
        <f t="shared" si="117"/>
        <v>251.29</v>
      </c>
      <c r="D100" s="58">
        <f t="shared" si="118"/>
        <v>265.31</v>
      </c>
      <c r="E100" s="58">
        <f t="shared" si="119"/>
        <v>266.04000000000002</v>
      </c>
      <c r="F100" s="58">
        <f t="shared" si="120"/>
        <v>153.56</v>
      </c>
      <c r="G100" s="8">
        <v>255.67</v>
      </c>
      <c r="H100" s="8">
        <v>267.92</v>
      </c>
      <c r="I100" s="8">
        <v>267.48</v>
      </c>
      <c r="J100" s="89">
        <v>153.69999999999999</v>
      </c>
      <c r="K100" s="92">
        <v>575.29999999999995</v>
      </c>
      <c r="L100" s="14">
        <f>K101</f>
        <v>577.1</v>
      </c>
      <c r="M100" s="74">
        <v>114.8</v>
      </c>
      <c r="N100" s="14">
        <f t="shared" si="112"/>
        <v>115.2</v>
      </c>
      <c r="O100" s="74">
        <f t="shared" si="77"/>
        <v>114.8</v>
      </c>
      <c r="P100" s="16"/>
    </row>
    <row r="101" spans="1:16" x14ac:dyDescent="0.2">
      <c r="A101" s="78" t="s">
        <v>9</v>
      </c>
      <c r="B101" s="5">
        <v>2012</v>
      </c>
      <c r="C101" s="58">
        <f t="shared" ref="C101" si="121">G100</f>
        <v>255.67</v>
      </c>
      <c r="D101" s="58">
        <f t="shared" ref="D101" si="122">H100</f>
        <v>267.92</v>
      </c>
      <c r="E101" s="58">
        <f t="shared" ref="E101" si="123">I100</f>
        <v>267.48</v>
      </c>
      <c r="F101" s="58">
        <f t="shared" ref="F101" si="124">J100</f>
        <v>153.69999999999999</v>
      </c>
      <c r="G101" s="8">
        <v>258.58999999999997</v>
      </c>
      <c r="H101" s="8">
        <v>270.11</v>
      </c>
      <c r="I101" s="8">
        <v>269.5</v>
      </c>
      <c r="J101" s="89">
        <v>153.77000000000001</v>
      </c>
      <c r="K101" s="92">
        <v>577.1</v>
      </c>
      <c r="L101" s="14">
        <f>K102</f>
        <v>575.9</v>
      </c>
      <c r="M101" s="74">
        <v>115.2</v>
      </c>
      <c r="N101" s="14">
        <f t="shared" si="112"/>
        <v>114.9</v>
      </c>
      <c r="O101" s="74">
        <f t="shared" si="77"/>
        <v>115.2</v>
      </c>
      <c r="P101" s="16"/>
    </row>
    <row r="102" spans="1:16" x14ac:dyDescent="0.2">
      <c r="A102" s="78" t="s">
        <v>10</v>
      </c>
      <c r="B102" s="5">
        <v>2012</v>
      </c>
      <c r="C102" s="58">
        <f>G101</f>
        <v>258.58999999999997</v>
      </c>
      <c r="D102" s="58">
        <f t="shared" ref="D102:D103" si="125">H101</f>
        <v>270.11</v>
      </c>
      <c r="E102" s="58">
        <f t="shared" ref="E102:E103" si="126">I101</f>
        <v>269.5</v>
      </c>
      <c r="F102" s="58">
        <f t="shared" ref="F102:F103" si="127">J101</f>
        <v>153.77000000000001</v>
      </c>
      <c r="G102" s="8">
        <v>258.81</v>
      </c>
      <c r="H102" s="8">
        <v>271.83999999999997</v>
      </c>
      <c r="I102" s="8">
        <v>271.97000000000003</v>
      </c>
      <c r="J102" s="89">
        <v>154.69</v>
      </c>
      <c r="K102" s="92">
        <v>575.9</v>
      </c>
      <c r="L102" s="14">
        <f>K103</f>
        <v>579</v>
      </c>
      <c r="M102" s="74">
        <v>114.9</v>
      </c>
      <c r="N102" s="14">
        <f t="shared" si="112"/>
        <v>115.5</v>
      </c>
      <c r="O102" s="74">
        <f t="shared" si="77"/>
        <v>114.9</v>
      </c>
      <c r="P102" s="16"/>
    </row>
    <row r="103" spans="1:16" x14ac:dyDescent="0.2">
      <c r="A103" s="78" t="s">
        <v>11</v>
      </c>
      <c r="B103" s="5">
        <v>2012</v>
      </c>
      <c r="C103" s="58">
        <f>G102</f>
        <v>258.81</v>
      </c>
      <c r="D103" s="58">
        <f t="shared" si="125"/>
        <v>271.83999999999997</v>
      </c>
      <c r="E103" s="58">
        <f t="shared" si="126"/>
        <v>271.97000000000003</v>
      </c>
      <c r="F103" s="58">
        <f t="shared" si="127"/>
        <v>154.69</v>
      </c>
      <c r="G103" s="8">
        <v>257.99</v>
      </c>
      <c r="H103" s="8">
        <v>273.8</v>
      </c>
      <c r="I103" s="8">
        <v>274.24</v>
      </c>
      <c r="J103" s="89">
        <v>154.87</v>
      </c>
      <c r="K103" s="92">
        <v>579</v>
      </c>
      <c r="L103" s="14">
        <f>K106</f>
        <v>580.20000000000005</v>
      </c>
      <c r="M103" s="74">
        <v>115.5</v>
      </c>
      <c r="N103" s="14">
        <f>M106</f>
        <v>115.8</v>
      </c>
      <c r="O103" s="74">
        <f t="shared" si="77"/>
        <v>115.5</v>
      </c>
      <c r="P103" s="16"/>
    </row>
    <row r="104" spans="1:16" x14ac:dyDescent="0.2">
      <c r="A104" s="53" t="s">
        <v>12</v>
      </c>
      <c r="B104" s="73">
        <v>2012</v>
      </c>
      <c r="C104" s="58"/>
      <c r="D104" s="58"/>
      <c r="E104" s="58"/>
      <c r="F104" s="58"/>
      <c r="G104" s="54">
        <f>AVERAGE(G92:G103)</f>
        <v>254.19666666666663</v>
      </c>
      <c r="H104" s="54">
        <f t="shared" ref="H104:J104" si="128">AVERAGE(H92:H103)</f>
        <v>269.34333333333336</v>
      </c>
      <c r="I104" s="54">
        <f t="shared" si="128"/>
        <v>270.67333333333335</v>
      </c>
      <c r="J104" s="54">
        <f t="shared" si="128"/>
        <v>152.59083333333334</v>
      </c>
      <c r="K104" s="92"/>
      <c r="L104" s="16"/>
      <c r="M104" s="74"/>
      <c r="N104" s="14"/>
      <c r="O104" s="74"/>
      <c r="P104" s="16"/>
    </row>
    <row r="105" spans="1:16" x14ac:dyDescent="0.2">
      <c r="K105" s="15"/>
      <c r="L105" s="16"/>
      <c r="N105" s="16"/>
      <c r="P105" s="16"/>
    </row>
    <row r="106" spans="1:16" x14ac:dyDescent="0.2">
      <c r="A106" s="90" t="s">
        <v>38</v>
      </c>
      <c r="B106" s="5">
        <v>2013</v>
      </c>
      <c r="C106" s="58">
        <f t="shared" ref="C106:E106" si="129">G103</f>
        <v>257.99</v>
      </c>
      <c r="D106" s="58">
        <f t="shared" si="129"/>
        <v>273.8</v>
      </c>
      <c r="E106" s="58">
        <f t="shared" si="129"/>
        <v>274.24</v>
      </c>
      <c r="F106" s="58">
        <f>J103</f>
        <v>154.87</v>
      </c>
      <c r="G106" s="8">
        <v>260.37</v>
      </c>
      <c r="H106" s="8">
        <v>274.8</v>
      </c>
      <c r="I106" s="8">
        <v>275.85000000000002</v>
      </c>
      <c r="J106" s="89">
        <v>155.19</v>
      </c>
      <c r="K106" s="92">
        <v>580.20000000000005</v>
      </c>
      <c r="L106" s="14">
        <f>K107</f>
        <v>581.5</v>
      </c>
      <c r="M106" s="74">
        <v>115.8</v>
      </c>
      <c r="N106" s="14">
        <f>M107</f>
        <v>116</v>
      </c>
      <c r="O106" s="74">
        <f>N103</f>
        <v>115.8</v>
      </c>
      <c r="P106" s="16"/>
    </row>
    <row r="107" spans="1:16" x14ac:dyDescent="0.2">
      <c r="A107" s="90" t="s">
        <v>1</v>
      </c>
      <c r="B107" s="5">
        <v>2013</v>
      </c>
      <c r="C107" s="58">
        <f t="shared" ref="C107:C112" si="130">G106</f>
        <v>260.37</v>
      </c>
      <c r="D107" s="58">
        <f t="shared" ref="D107:F107" si="131">H106</f>
        <v>274.8</v>
      </c>
      <c r="E107" s="58">
        <f t="shared" si="131"/>
        <v>275.85000000000002</v>
      </c>
      <c r="F107" s="58">
        <f t="shared" si="131"/>
        <v>155.19</v>
      </c>
      <c r="G107" s="8">
        <v>266.52</v>
      </c>
      <c r="H107" s="8">
        <v>282.83</v>
      </c>
      <c r="I107" s="8">
        <v>284.52</v>
      </c>
      <c r="J107" s="89">
        <v>155.72</v>
      </c>
      <c r="K107" s="92">
        <v>581.5</v>
      </c>
      <c r="L107" s="14">
        <f>K108</f>
        <v>594.9</v>
      </c>
      <c r="M107" s="74">
        <v>116</v>
      </c>
      <c r="N107" s="14">
        <f>M108</f>
        <v>118.7</v>
      </c>
      <c r="O107" s="36">
        <f t="shared" ref="O107:O117" si="132">N106</f>
        <v>116</v>
      </c>
      <c r="P107" s="16"/>
    </row>
    <row r="108" spans="1:16" x14ac:dyDescent="0.2">
      <c r="A108" s="90" t="s">
        <v>2</v>
      </c>
      <c r="B108" s="5">
        <v>2013</v>
      </c>
      <c r="C108" s="58">
        <f t="shared" si="130"/>
        <v>266.52</v>
      </c>
      <c r="D108" s="58">
        <f t="shared" ref="D108" si="133">H107</f>
        <v>282.83</v>
      </c>
      <c r="E108" s="58">
        <f t="shared" ref="E108" si="134">I107</f>
        <v>284.52</v>
      </c>
      <c r="F108" s="58">
        <f t="shared" ref="F108" si="135">J107</f>
        <v>155.72</v>
      </c>
      <c r="G108" s="8">
        <v>264.01</v>
      </c>
      <c r="H108" s="8">
        <v>280.01</v>
      </c>
      <c r="I108" s="8">
        <v>282.54000000000002</v>
      </c>
      <c r="J108" s="89">
        <v>159.34</v>
      </c>
      <c r="K108" s="92">
        <v>594.9</v>
      </c>
      <c r="L108" s="14">
        <f>K109</f>
        <v>594.70000000000005</v>
      </c>
      <c r="M108" s="74">
        <v>118.7</v>
      </c>
      <c r="N108" s="14">
        <f>M109</f>
        <v>118.7</v>
      </c>
      <c r="O108" s="36">
        <f t="shared" si="132"/>
        <v>118.7</v>
      </c>
    </row>
    <row r="109" spans="1:16" x14ac:dyDescent="0.2">
      <c r="A109" s="90" t="s">
        <v>3</v>
      </c>
      <c r="B109" s="5">
        <v>2013</v>
      </c>
      <c r="C109" s="58">
        <f t="shared" si="130"/>
        <v>264.01</v>
      </c>
      <c r="D109" s="58">
        <f t="shared" ref="D109" si="136">H108</f>
        <v>280.01</v>
      </c>
      <c r="E109" s="58">
        <f t="shared" ref="E109" si="137">I108</f>
        <v>282.54000000000002</v>
      </c>
      <c r="F109" s="58">
        <f t="shared" ref="F109" si="138">J108</f>
        <v>159.34</v>
      </c>
      <c r="G109" s="8">
        <v>261.04000000000002</v>
      </c>
      <c r="H109" s="8">
        <v>277.33</v>
      </c>
      <c r="I109" s="8">
        <v>283.77</v>
      </c>
      <c r="J109" s="89">
        <v>161.43</v>
      </c>
      <c r="K109" s="92">
        <v>594.70000000000005</v>
      </c>
      <c r="L109" s="14">
        <f>K110</f>
        <v>593.9</v>
      </c>
      <c r="M109" s="74">
        <v>118.7</v>
      </c>
      <c r="N109" s="14">
        <f>M110</f>
        <v>118.5</v>
      </c>
      <c r="O109" s="36">
        <f t="shared" si="132"/>
        <v>118.7</v>
      </c>
    </row>
    <row r="110" spans="1:16" x14ac:dyDescent="0.2">
      <c r="A110" s="90" t="s">
        <v>4</v>
      </c>
      <c r="B110" s="5">
        <v>2013</v>
      </c>
      <c r="C110" s="58">
        <f t="shared" si="130"/>
        <v>261.04000000000002</v>
      </c>
      <c r="D110" s="58">
        <f t="shared" ref="D110" si="139">H109</f>
        <v>277.33</v>
      </c>
      <c r="E110" s="58">
        <f t="shared" ref="E110" si="140">I109</f>
        <v>283.77</v>
      </c>
      <c r="F110" s="58">
        <f t="shared" ref="F110" si="141">J109</f>
        <v>161.43</v>
      </c>
      <c r="G110" s="8">
        <v>255.27</v>
      </c>
      <c r="H110" s="8">
        <v>269.5</v>
      </c>
      <c r="I110" s="8">
        <v>274.98</v>
      </c>
      <c r="J110" s="89">
        <v>161.82</v>
      </c>
      <c r="K110" s="92">
        <v>593.9</v>
      </c>
      <c r="L110" s="14">
        <f>K111</f>
        <v>592.4</v>
      </c>
      <c r="M110" s="74">
        <v>118.5</v>
      </c>
      <c r="N110" s="14">
        <f>M111</f>
        <v>118.2</v>
      </c>
      <c r="O110" s="36">
        <f t="shared" si="132"/>
        <v>118.5</v>
      </c>
    </row>
    <row r="111" spans="1:16" x14ac:dyDescent="0.2">
      <c r="A111" s="90" t="s">
        <v>5</v>
      </c>
      <c r="B111" s="5">
        <v>2013</v>
      </c>
      <c r="C111" s="58">
        <f t="shared" si="130"/>
        <v>255.27</v>
      </c>
      <c r="D111" s="58">
        <f t="shared" ref="D111" si="142">H110</f>
        <v>269.5</v>
      </c>
      <c r="E111" s="58">
        <f t="shared" ref="E111" si="143">I110</f>
        <v>274.98</v>
      </c>
      <c r="F111" s="58">
        <f t="shared" ref="F111" si="144">J110</f>
        <v>161.82</v>
      </c>
      <c r="G111" s="8">
        <v>258.87</v>
      </c>
      <c r="H111" s="8">
        <v>270.99</v>
      </c>
      <c r="I111" s="8">
        <v>275.83999999999997</v>
      </c>
      <c r="J111" s="89">
        <v>161.85</v>
      </c>
      <c r="K111" s="92">
        <v>592.4</v>
      </c>
      <c r="L111" s="14">
        <f t="shared" ref="L111:L116" si="145">K112</f>
        <v>595</v>
      </c>
      <c r="M111" s="74">
        <v>118.2</v>
      </c>
      <c r="N111" s="14">
        <f t="shared" ref="N111:N116" si="146">M112</f>
        <v>118.7</v>
      </c>
      <c r="O111" s="36">
        <f t="shared" si="132"/>
        <v>118.2</v>
      </c>
    </row>
    <row r="112" spans="1:16" x14ac:dyDescent="0.2">
      <c r="A112" s="90" t="s">
        <v>6</v>
      </c>
      <c r="B112" s="5">
        <v>2013</v>
      </c>
      <c r="C112" s="58">
        <f t="shared" si="130"/>
        <v>258.87</v>
      </c>
      <c r="D112" s="58">
        <f t="shared" ref="D112" si="147">H111</f>
        <v>270.99</v>
      </c>
      <c r="E112" s="58">
        <f t="shared" ref="E112" si="148">I111</f>
        <v>275.83999999999997</v>
      </c>
      <c r="F112" s="58">
        <f t="shared" ref="F112" si="149">J111</f>
        <v>161.85</v>
      </c>
      <c r="G112" s="8">
        <v>258.92</v>
      </c>
      <c r="H112" s="8">
        <v>270.81</v>
      </c>
      <c r="I112" s="8">
        <v>275.54000000000002</v>
      </c>
      <c r="J112" s="89">
        <v>162.31</v>
      </c>
      <c r="K112" s="92">
        <v>595</v>
      </c>
      <c r="L112" s="14">
        <f t="shared" si="145"/>
        <v>594.6</v>
      </c>
      <c r="M112" s="74">
        <v>118.7</v>
      </c>
      <c r="N112" s="14">
        <f t="shared" si="146"/>
        <v>118.7</v>
      </c>
      <c r="O112" s="36">
        <f t="shared" si="132"/>
        <v>118.7</v>
      </c>
    </row>
    <row r="113" spans="1:15" x14ac:dyDescent="0.2">
      <c r="A113" s="90" t="s">
        <v>7</v>
      </c>
      <c r="B113" s="5">
        <v>2013</v>
      </c>
      <c r="C113" s="58">
        <f t="shared" ref="C113" si="150">G112</f>
        <v>258.92</v>
      </c>
      <c r="D113" s="58">
        <f t="shared" ref="D113" si="151">H112</f>
        <v>270.81</v>
      </c>
      <c r="E113" s="58">
        <f t="shared" ref="E113" si="152">I112</f>
        <v>275.54000000000002</v>
      </c>
      <c r="F113" s="58">
        <f t="shared" ref="F113" si="153">J112</f>
        <v>162.31</v>
      </c>
      <c r="G113" s="8">
        <v>260.44</v>
      </c>
      <c r="H113" s="8">
        <v>272.74</v>
      </c>
      <c r="I113" s="8">
        <v>276.70999999999998</v>
      </c>
      <c r="J113" s="89">
        <v>162.21</v>
      </c>
      <c r="K113" s="92">
        <v>594.6</v>
      </c>
      <c r="L113" s="14">
        <f t="shared" si="145"/>
        <v>594.1</v>
      </c>
      <c r="M113" s="74">
        <v>118.7</v>
      </c>
      <c r="N113" s="14">
        <f t="shared" si="146"/>
        <v>118.6</v>
      </c>
      <c r="O113" s="36">
        <f t="shared" si="132"/>
        <v>118.7</v>
      </c>
    </row>
    <row r="114" spans="1:15" x14ac:dyDescent="0.2">
      <c r="A114" s="90" t="s">
        <v>8</v>
      </c>
      <c r="B114" s="5">
        <v>2013</v>
      </c>
      <c r="C114" s="58">
        <f t="shared" ref="C114" si="154">G113</f>
        <v>260.44</v>
      </c>
      <c r="D114" s="58">
        <f t="shared" ref="D114" si="155">H113</f>
        <v>272.74</v>
      </c>
      <c r="E114" s="58">
        <f t="shared" ref="E114" si="156">I113</f>
        <v>276.70999999999998</v>
      </c>
      <c r="F114" s="58">
        <f t="shared" ref="F114" si="157">J113</f>
        <v>162.21</v>
      </c>
      <c r="G114" s="8">
        <v>260.14999999999998</v>
      </c>
      <c r="H114" s="8">
        <v>272.87</v>
      </c>
      <c r="I114" s="8">
        <v>277.27</v>
      </c>
      <c r="J114" s="89">
        <v>162.6</v>
      </c>
      <c r="K114" s="92">
        <v>594.1</v>
      </c>
      <c r="L114" s="14">
        <f t="shared" si="145"/>
        <v>594.79999999999995</v>
      </c>
      <c r="M114" s="74">
        <v>118.6</v>
      </c>
      <c r="N114" s="14">
        <f t="shared" si="146"/>
        <v>118.7</v>
      </c>
      <c r="O114" s="36">
        <f t="shared" si="132"/>
        <v>118.6</v>
      </c>
    </row>
    <row r="115" spans="1:15" x14ac:dyDescent="0.2">
      <c r="A115" s="90" t="s">
        <v>9</v>
      </c>
      <c r="B115" s="5">
        <v>2013</v>
      </c>
      <c r="C115" s="58">
        <f t="shared" ref="C115" si="158">G114</f>
        <v>260.14999999999998</v>
      </c>
      <c r="D115" s="58">
        <f t="shared" ref="D115" si="159">H114</f>
        <v>272.87</v>
      </c>
      <c r="E115" s="58">
        <f t="shared" ref="E115" si="160">I114</f>
        <v>277.27</v>
      </c>
      <c r="F115" s="58">
        <f t="shared" ref="F115" si="161">J114</f>
        <v>162.6</v>
      </c>
      <c r="G115" s="8">
        <v>260.64</v>
      </c>
      <c r="H115" s="8">
        <v>274.38</v>
      </c>
      <c r="I115" s="8">
        <v>278.69</v>
      </c>
      <c r="J115" s="89">
        <v>163.80000000000001</v>
      </c>
      <c r="K115" s="92">
        <v>594.79999999999995</v>
      </c>
      <c r="L115" s="14">
        <f t="shared" si="145"/>
        <v>596.1</v>
      </c>
      <c r="M115" s="74">
        <v>118.7</v>
      </c>
      <c r="N115" s="14">
        <f t="shared" si="146"/>
        <v>119</v>
      </c>
      <c r="O115" s="36">
        <f t="shared" si="132"/>
        <v>118.7</v>
      </c>
    </row>
    <row r="116" spans="1:15" x14ac:dyDescent="0.2">
      <c r="A116" s="90" t="s">
        <v>10</v>
      </c>
      <c r="B116" s="5">
        <v>2013</v>
      </c>
      <c r="C116" s="58">
        <f t="shared" ref="C116" si="162">G115</f>
        <v>260.64</v>
      </c>
      <c r="D116" s="58">
        <f t="shared" ref="D116" si="163">H115</f>
        <v>274.38</v>
      </c>
      <c r="E116" s="58">
        <f t="shared" ref="E116" si="164">I115</f>
        <v>278.69</v>
      </c>
      <c r="F116" s="58">
        <f t="shared" ref="F116" si="165">J115</f>
        <v>163.80000000000001</v>
      </c>
      <c r="G116" s="8">
        <v>260.25</v>
      </c>
      <c r="H116" s="8">
        <v>275.17</v>
      </c>
      <c r="I116" s="8">
        <v>279.72000000000003</v>
      </c>
      <c r="J116" s="89">
        <v>164.19</v>
      </c>
      <c r="K116" s="92">
        <v>596.1</v>
      </c>
      <c r="L116" s="14">
        <f t="shared" si="145"/>
        <v>597.79999999999995</v>
      </c>
      <c r="M116" s="74">
        <v>119</v>
      </c>
      <c r="N116" s="14">
        <f t="shared" si="146"/>
        <v>119.3</v>
      </c>
      <c r="O116" s="36">
        <f t="shared" si="132"/>
        <v>119</v>
      </c>
    </row>
    <row r="117" spans="1:15" x14ac:dyDescent="0.2">
      <c r="A117" s="90" t="s">
        <v>11</v>
      </c>
      <c r="B117" s="5">
        <v>2013</v>
      </c>
      <c r="C117" s="58">
        <f t="shared" ref="C117" si="166">G116</f>
        <v>260.25</v>
      </c>
      <c r="D117" s="58">
        <f t="shared" ref="D117" si="167">H116</f>
        <v>275.17</v>
      </c>
      <c r="E117" s="58">
        <f t="shared" ref="E117" si="168">I116</f>
        <v>279.72000000000003</v>
      </c>
      <c r="F117" s="58">
        <f t="shared" ref="F117" si="169">J116</f>
        <v>164.19</v>
      </c>
      <c r="G117" s="8">
        <v>260.52</v>
      </c>
      <c r="H117" s="8">
        <v>275.81</v>
      </c>
      <c r="I117" s="8">
        <v>280.29000000000002</v>
      </c>
      <c r="J117" s="89">
        <v>164.58</v>
      </c>
      <c r="K117" s="92">
        <v>597.79999999999995</v>
      </c>
      <c r="L117" s="14">
        <f>K120</f>
        <v>596.29999999999995</v>
      </c>
      <c r="M117" s="74">
        <v>119.3</v>
      </c>
      <c r="N117" s="25">
        <f>M120</f>
        <v>119</v>
      </c>
      <c r="O117" s="36">
        <f t="shared" si="132"/>
        <v>119.3</v>
      </c>
    </row>
    <row r="118" spans="1:15" x14ac:dyDescent="0.2">
      <c r="A118" s="53" t="s">
        <v>12</v>
      </c>
      <c r="B118" s="73">
        <v>2013</v>
      </c>
      <c r="C118" s="58"/>
      <c r="D118" s="58"/>
      <c r="E118" s="58"/>
      <c r="F118" s="58"/>
      <c r="G118" s="54">
        <f>AVERAGE(G106:G117)</f>
        <v>260.58333333333331</v>
      </c>
      <c r="H118" s="54">
        <f t="shared" ref="H118:J118" si="170">AVERAGE(H106:H117)</f>
        <v>274.77000000000004</v>
      </c>
      <c r="I118" s="54">
        <f t="shared" si="170"/>
        <v>278.81</v>
      </c>
      <c r="J118" s="54">
        <f t="shared" si="170"/>
        <v>161.25333333333333</v>
      </c>
    </row>
    <row r="119" spans="1:15" x14ac:dyDescent="0.2">
      <c r="O119" s="36"/>
    </row>
    <row r="120" spans="1:15" x14ac:dyDescent="0.2">
      <c r="A120" s="78" t="s">
        <v>0</v>
      </c>
      <c r="B120" s="5">
        <v>2014</v>
      </c>
      <c r="C120" s="58">
        <f>G117</f>
        <v>260.52</v>
      </c>
      <c r="D120" s="58">
        <f t="shared" ref="D120:F120" si="171">H117</f>
        <v>275.81</v>
      </c>
      <c r="E120" s="58">
        <f t="shared" si="171"/>
        <v>280.29000000000002</v>
      </c>
      <c r="F120" s="58">
        <f t="shared" si="171"/>
        <v>164.58</v>
      </c>
      <c r="G120" s="8">
        <v>259.56</v>
      </c>
      <c r="H120" s="8">
        <v>274.85000000000002</v>
      </c>
      <c r="I120" s="8">
        <v>278.69</v>
      </c>
      <c r="J120" s="74">
        <v>164.44</v>
      </c>
      <c r="K120" s="74">
        <v>596.29999999999995</v>
      </c>
      <c r="L120" s="8">
        <f>K121</f>
        <v>595.9</v>
      </c>
      <c r="M120" s="74">
        <f>119</f>
        <v>119</v>
      </c>
      <c r="N120" s="25">
        <f>M121</f>
        <v>118.9</v>
      </c>
      <c r="O120" s="36">
        <f>N117</f>
        <v>119</v>
      </c>
    </row>
    <row r="121" spans="1:15" x14ac:dyDescent="0.2">
      <c r="A121" s="78" t="s">
        <v>1</v>
      </c>
      <c r="B121" s="5">
        <v>2014</v>
      </c>
      <c r="C121" s="58">
        <f t="shared" ref="C121:C128" si="172">G120</f>
        <v>259.56</v>
      </c>
      <c r="D121" s="58">
        <f t="shared" ref="D121:F121" si="173">H120</f>
        <v>274.85000000000002</v>
      </c>
      <c r="E121" s="58">
        <f t="shared" si="173"/>
        <v>278.69</v>
      </c>
      <c r="F121" s="58">
        <f t="shared" si="173"/>
        <v>164.44</v>
      </c>
      <c r="G121" s="8">
        <v>257.76</v>
      </c>
      <c r="H121" s="8">
        <v>271.19</v>
      </c>
      <c r="I121" s="8">
        <v>274.68</v>
      </c>
      <c r="J121" s="74">
        <v>166.11</v>
      </c>
      <c r="K121" s="74">
        <v>595.9</v>
      </c>
      <c r="L121" s="8">
        <f t="shared" ref="L121:L127" si="174">K122</f>
        <v>595.6</v>
      </c>
      <c r="M121" s="74">
        <v>118.9</v>
      </c>
      <c r="N121" s="25">
        <f t="shared" ref="N121:N123" si="175">M122</f>
        <v>118.9</v>
      </c>
      <c r="O121" s="36">
        <f t="shared" ref="O121:O127" si="176">N120</f>
        <v>118.9</v>
      </c>
    </row>
    <row r="122" spans="1:15" x14ac:dyDescent="0.2">
      <c r="A122" s="78" t="s">
        <v>2</v>
      </c>
      <c r="B122" s="5">
        <v>2014</v>
      </c>
      <c r="C122" s="58">
        <f t="shared" si="172"/>
        <v>257.76</v>
      </c>
      <c r="D122" s="58">
        <f t="shared" ref="D122" si="177">H121</f>
        <v>271.19</v>
      </c>
      <c r="E122" s="58">
        <f t="shared" ref="E122" si="178">I121</f>
        <v>274.68</v>
      </c>
      <c r="F122" s="58">
        <f t="shared" ref="F122" si="179">J121</f>
        <v>166.11</v>
      </c>
      <c r="G122" s="8">
        <v>258.64999999999998</v>
      </c>
      <c r="H122" s="8">
        <v>271.73</v>
      </c>
      <c r="I122" s="8">
        <v>274.89</v>
      </c>
      <c r="J122" s="74">
        <v>166.82</v>
      </c>
      <c r="K122" s="74">
        <v>595.6</v>
      </c>
      <c r="L122" s="8">
        <f t="shared" si="174"/>
        <v>601.20000000000005</v>
      </c>
      <c r="M122" s="93">
        <v>118.9</v>
      </c>
      <c r="N122" s="25">
        <f t="shared" si="175"/>
        <v>120</v>
      </c>
      <c r="O122" s="36">
        <f t="shared" si="176"/>
        <v>118.9</v>
      </c>
    </row>
    <row r="123" spans="1:15" x14ac:dyDescent="0.2">
      <c r="A123" s="78" t="s">
        <v>3</v>
      </c>
      <c r="B123" s="5">
        <v>2014</v>
      </c>
      <c r="C123" s="58">
        <f t="shared" si="172"/>
        <v>258.64999999999998</v>
      </c>
      <c r="D123" s="58">
        <f t="shared" ref="D123" si="180">H122</f>
        <v>271.73</v>
      </c>
      <c r="E123" s="58">
        <f t="shared" ref="E123" si="181">I122</f>
        <v>274.89</v>
      </c>
      <c r="F123" s="58">
        <f t="shared" ref="F123" si="182">J122</f>
        <v>166.82</v>
      </c>
      <c r="G123" s="8">
        <v>258.22000000000003</v>
      </c>
      <c r="H123" s="85">
        <v>270.47000000000003</v>
      </c>
      <c r="I123" s="85">
        <v>273.26</v>
      </c>
      <c r="J123" s="74">
        <v>168.52</v>
      </c>
      <c r="K123" s="74">
        <v>601.20000000000005</v>
      </c>
      <c r="L123" s="8">
        <f t="shared" si="174"/>
        <v>601.1</v>
      </c>
      <c r="M123" s="36">
        <v>120</v>
      </c>
      <c r="N123" s="25">
        <f t="shared" si="175"/>
        <v>120</v>
      </c>
      <c r="O123" s="36">
        <f t="shared" si="176"/>
        <v>120</v>
      </c>
    </row>
    <row r="124" spans="1:15" x14ac:dyDescent="0.2">
      <c r="A124" s="78" t="s">
        <v>4</v>
      </c>
      <c r="B124" s="5">
        <v>2014</v>
      </c>
      <c r="C124" s="58">
        <f t="shared" si="172"/>
        <v>258.22000000000003</v>
      </c>
      <c r="D124" s="58">
        <f t="shared" ref="D124:D128" si="183">H123</f>
        <v>270.47000000000003</v>
      </c>
      <c r="E124" s="58">
        <f t="shared" ref="E124:E128" si="184">I123</f>
        <v>273.26</v>
      </c>
      <c r="F124" s="58">
        <f t="shared" ref="F124:F128" si="185">J123</f>
        <v>168.52</v>
      </c>
      <c r="G124" s="8">
        <v>258.51</v>
      </c>
      <c r="H124" s="8">
        <v>270.24</v>
      </c>
      <c r="I124" s="8">
        <v>272.85000000000002</v>
      </c>
      <c r="J124" s="74">
        <v>169.6</v>
      </c>
      <c r="K124" s="74">
        <v>601.1</v>
      </c>
      <c r="L124" s="8">
        <f t="shared" si="174"/>
        <v>604.20000000000005</v>
      </c>
      <c r="M124" s="74">
        <v>120</v>
      </c>
      <c r="N124" s="25">
        <f t="shared" ref="N124:N127" si="186">M125</f>
        <v>120.6</v>
      </c>
      <c r="O124" s="36">
        <f t="shared" si="176"/>
        <v>120</v>
      </c>
    </row>
    <row r="125" spans="1:15" x14ac:dyDescent="0.2">
      <c r="A125" s="78" t="s">
        <v>5</v>
      </c>
      <c r="B125" s="5">
        <v>2014</v>
      </c>
      <c r="C125" s="58">
        <f t="shared" si="172"/>
        <v>258.51</v>
      </c>
      <c r="D125" s="58">
        <f t="shared" si="183"/>
        <v>270.24</v>
      </c>
      <c r="E125" s="58">
        <f t="shared" si="184"/>
        <v>272.85000000000002</v>
      </c>
      <c r="F125" s="58">
        <f t="shared" si="185"/>
        <v>169.6</v>
      </c>
      <c r="G125" s="8">
        <v>258.43</v>
      </c>
      <c r="H125" s="8">
        <v>269.35000000000002</v>
      </c>
      <c r="I125" s="8">
        <v>272.36</v>
      </c>
      <c r="J125" s="74">
        <v>170.33</v>
      </c>
      <c r="K125" s="74">
        <v>604.20000000000005</v>
      </c>
      <c r="L125" s="8">
        <f t="shared" si="174"/>
        <v>604.70000000000005</v>
      </c>
      <c r="M125" s="74">
        <v>120.6</v>
      </c>
      <c r="N125" s="25">
        <f t="shared" si="186"/>
        <v>120.7</v>
      </c>
      <c r="O125" s="36">
        <f t="shared" si="176"/>
        <v>120.6</v>
      </c>
    </row>
    <row r="126" spans="1:15" x14ac:dyDescent="0.2">
      <c r="A126" s="78" t="s">
        <v>6</v>
      </c>
      <c r="B126" s="5">
        <v>2014</v>
      </c>
      <c r="C126" s="58">
        <f t="shared" si="172"/>
        <v>258.43</v>
      </c>
      <c r="D126" s="58">
        <f t="shared" si="183"/>
        <v>269.35000000000002</v>
      </c>
      <c r="E126" s="58">
        <f t="shared" si="184"/>
        <v>272.36</v>
      </c>
      <c r="F126" s="58">
        <f t="shared" si="185"/>
        <v>170.33</v>
      </c>
      <c r="G126" s="8">
        <v>260.39</v>
      </c>
      <c r="H126" s="8">
        <v>270.76</v>
      </c>
      <c r="I126" s="8">
        <v>273.45</v>
      </c>
      <c r="J126" s="74">
        <v>171.14</v>
      </c>
      <c r="K126" s="74">
        <v>604.70000000000005</v>
      </c>
      <c r="L126" s="8">
        <f t="shared" si="174"/>
        <v>604.79999999999995</v>
      </c>
      <c r="M126" s="74">
        <v>120.7</v>
      </c>
      <c r="N126" s="25">
        <f t="shared" si="186"/>
        <v>120.7</v>
      </c>
      <c r="O126" s="36">
        <f t="shared" si="176"/>
        <v>120.7</v>
      </c>
    </row>
    <row r="127" spans="1:15" x14ac:dyDescent="0.2">
      <c r="A127" s="78" t="s">
        <v>42</v>
      </c>
      <c r="B127" s="5">
        <v>2014</v>
      </c>
      <c r="C127" s="58">
        <f t="shared" si="172"/>
        <v>260.39</v>
      </c>
      <c r="D127" s="58">
        <f t="shared" si="183"/>
        <v>270.76</v>
      </c>
      <c r="E127" s="58">
        <f t="shared" si="184"/>
        <v>273.45</v>
      </c>
      <c r="F127" s="58">
        <f t="shared" si="185"/>
        <v>171.14</v>
      </c>
      <c r="G127" s="8">
        <v>259.27999999999997</v>
      </c>
      <c r="H127" s="8">
        <v>269.48</v>
      </c>
      <c r="I127" s="8">
        <v>272.43</v>
      </c>
      <c r="J127" s="74">
        <v>171.85</v>
      </c>
      <c r="K127" s="74">
        <v>604.79999999999995</v>
      </c>
      <c r="L127" s="8">
        <v>605.5</v>
      </c>
      <c r="M127" s="74">
        <v>120.7</v>
      </c>
      <c r="N127" s="25">
        <v>120.8</v>
      </c>
      <c r="O127" s="36">
        <f t="shared" si="176"/>
        <v>120.7</v>
      </c>
    </row>
    <row r="128" spans="1:15" x14ac:dyDescent="0.2">
      <c r="A128" s="78" t="s">
        <v>8</v>
      </c>
      <c r="B128" s="5">
        <v>2014</v>
      </c>
      <c r="C128" s="58">
        <f t="shared" si="172"/>
        <v>259.27999999999997</v>
      </c>
      <c r="D128" s="58">
        <f t="shared" si="183"/>
        <v>269.48</v>
      </c>
      <c r="E128" s="58">
        <f t="shared" si="184"/>
        <v>272.43</v>
      </c>
      <c r="F128" s="58">
        <f t="shared" si="185"/>
        <v>171.85</v>
      </c>
      <c r="K128" s="74"/>
      <c r="M128" s="74"/>
    </row>
  </sheetData>
  <mergeCells count="7">
    <mergeCell ref="O4:P4"/>
    <mergeCell ref="O5:P5"/>
    <mergeCell ref="A1:J1"/>
    <mergeCell ref="G3:J3"/>
    <mergeCell ref="C3:F3"/>
    <mergeCell ref="M4:N4"/>
    <mergeCell ref="K4:L4"/>
  </mergeCells>
  <phoneticPr fontId="3" type="noConversion"/>
  <pageMargins left="0.39370078740157483" right="0.39370078740157483" top="0.86614173228346458" bottom="0.78740157480314965" header="0.51181102362204722" footer="0.51181102362204722"/>
  <pageSetup paperSize="9" scale="69" orientation="portrait" verticalDpi="300" r:id="rId1"/>
  <headerFooter alignWithMargins="0">
    <oddHeader>&amp;RHagdeild Vg.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2004-2009 </vt:lpstr>
      <vt:lpstr>2006-</vt:lpstr>
    </vt:vector>
  </TitlesOfParts>
  <Company>Vegageðin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KHS</dc:creator>
  <cp:lastModifiedBy>Hallfríður Guðleifsdóttir</cp:lastModifiedBy>
  <cp:lastPrinted>2011-05-06T11:39:26Z</cp:lastPrinted>
  <dcterms:created xsi:type="dcterms:W3CDTF">2000-09-05T17:55:47Z</dcterms:created>
  <dcterms:modified xsi:type="dcterms:W3CDTF">2014-08-25T12:00:34Z</dcterms:modified>
</cp:coreProperties>
</file>